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ЭтаКнига" defaultThemeVersion="124226"/>
  <bookViews>
    <workbookView xWindow="28995" yWindow="0" windowWidth="13485" windowHeight="13170"/>
  </bookViews>
  <sheets>
    <sheet name="СВОД_25" sheetId="1" r:id="rId1"/>
    <sheet name="янв.25" sheetId="14" r:id="rId2"/>
    <sheet name="фев.25" sheetId="13" r:id="rId3"/>
    <sheet name="мар.25" sheetId="12" r:id="rId4"/>
    <sheet name="апр.25" sheetId="11" r:id="rId5"/>
    <sheet name="май.25" sheetId="15" r:id="rId6"/>
    <sheet name="июн.25" sheetId="4" r:id="rId7"/>
    <sheet name="июл.25" sheetId="5" r:id="rId8"/>
    <sheet name="авг.25" sheetId="6" r:id="rId9"/>
    <sheet name="сен.25" sheetId="7" r:id="rId10"/>
    <sheet name="окт.25" sheetId="8" r:id="rId11"/>
    <sheet name="ноя.25" sheetId="9" r:id="rId12"/>
    <sheet name="дек.25" sheetId="10" r:id="rId13"/>
  </sheets>
  <definedNames>
    <definedName name="_xlnm._FilterDatabase" localSheetId="8" hidden="1">авг.25!$A$3:$I$337</definedName>
    <definedName name="_xlnm._FilterDatabase" localSheetId="4" hidden="1">апр.25!$A$3:$L$3</definedName>
    <definedName name="_xlnm._FilterDatabase" localSheetId="12" hidden="1">дек.25!$A$3:$I$337</definedName>
    <definedName name="_xlnm._FilterDatabase" localSheetId="7" hidden="1">июл.25!$A$3:$J$3</definedName>
    <definedName name="_xlnm._FilterDatabase" localSheetId="6" hidden="1">июн.25!$A$3:$J$3</definedName>
    <definedName name="_xlnm._FilterDatabase" localSheetId="5" hidden="1">май.25!$A$3:$J$3</definedName>
    <definedName name="_xlnm._FilterDatabase" localSheetId="3" hidden="1">мар.25!$A$3:$J$3</definedName>
    <definedName name="_xlnm._FilterDatabase" localSheetId="11" hidden="1">ноя.25!$A$3:$I$337</definedName>
    <definedName name="_xlnm._FilterDatabase" localSheetId="10" hidden="1">окт.25!$A$3:$J$3</definedName>
    <definedName name="_xlnm._FilterDatabase" localSheetId="0" hidden="1">СВОД_25!$A$8:$V$345</definedName>
    <definedName name="_xlnm._FilterDatabase" localSheetId="9" hidden="1">сен.25!$A$3:$J$3</definedName>
    <definedName name="_xlnm._FilterDatabase" localSheetId="2" hidden="1">фев.25!$A$3:$J$3</definedName>
    <definedName name="_xlnm._FilterDatabase" localSheetId="1" hidden="1">янв.25!$A$3:$J$337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02" i="1"/>
  <c r="U102"/>
  <c r="T102"/>
  <c r="R102"/>
  <c r="Q102"/>
  <c r="P102"/>
  <c r="N102"/>
  <c r="M102"/>
  <c r="L102"/>
  <c r="J102"/>
  <c r="I102"/>
  <c r="H102"/>
  <c r="F102"/>
  <c r="I97" i="14"/>
  <c r="I97" i="13" s="1"/>
  <c r="I97" i="12" s="1"/>
  <c r="I97" i="11" s="1"/>
  <c r="I97" i="15" s="1"/>
  <c r="I97" i="4" s="1"/>
  <c r="I97" i="5" s="1"/>
  <c r="I97" i="6" s="1"/>
  <c r="I97" i="7" s="1"/>
  <c r="I97" i="8" s="1"/>
  <c r="I97" i="9" s="1"/>
  <c r="I97" i="10" s="1"/>
  <c r="S102" i="1" l="1"/>
  <c r="O102"/>
  <c r="K102"/>
  <c r="G102"/>
  <c r="V40"/>
  <c r="U40"/>
  <c r="T40"/>
  <c r="R40"/>
  <c r="Q40"/>
  <c r="P40"/>
  <c r="N40"/>
  <c r="M40"/>
  <c r="L40"/>
  <c r="J40"/>
  <c r="I40"/>
  <c r="H40"/>
  <c r="F40"/>
  <c r="E102" l="1"/>
  <c r="S40"/>
  <c r="O40"/>
  <c r="K40"/>
  <c r="G40"/>
  <c r="I35" i="14"/>
  <c r="I35" i="13" s="1"/>
  <c r="I35" i="12" s="1"/>
  <c r="I35" i="11" s="1"/>
  <c r="I35" i="15" s="1"/>
  <c r="I35" i="4" s="1"/>
  <c r="I35" i="5" s="1"/>
  <c r="I35" i="6" s="1"/>
  <c r="I35" i="7" s="1"/>
  <c r="I35" i="8" s="1"/>
  <c r="I35" i="9" s="1"/>
  <c r="I35" i="10" s="1"/>
  <c r="E40" i="1" l="1"/>
  <c r="F317"/>
  <c r="I312" i="14"/>
  <c r="F223" i="1"/>
  <c r="F224"/>
  <c r="I218" i="14"/>
  <c r="I219"/>
  <c r="I220"/>
  <c r="V70" i="1" l="1"/>
  <c r="U70"/>
  <c r="T70"/>
  <c r="R70"/>
  <c r="Q70"/>
  <c r="P70"/>
  <c r="N70"/>
  <c r="M70"/>
  <c r="L70"/>
  <c r="J70"/>
  <c r="I70"/>
  <c r="H70"/>
  <c r="F70"/>
  <c r="I65" i="14"/>
  <c r="I65" i="13" s="1"/>
  <c r="I65" i="12" s="1"/>
  <c r="I65" i="11" s="1"/>
  <c r="I65" i="15" s="1"/>
  <c r="I65" i="4" s="1"/>
  <c r="I65" i="5" s="1"/>
  <c r="I65" i="6" s="1"/>
  <c r="I65" i="7" s="1"/>
  <c r="I65" i="8" s="1"/>
  <c r="I65" i="9" s="1"/>
  <c r="I65" i="10" s="1"/>
  <c r="I66" i="14"/>
  <c r="I66" i="13" s="1"/>
  <c r="I66" i="12" s="1"/>
  <c r="I66" i="11" s="1"/>
  <c r="V129" i="1"/>
  <c r="U129"/>
  <c r="T129"/>
  <c r="R129"/>
  <c r="Q129"/>
  <c r="P129"/>
  <c r="N129"/>
  <c r="M129"/>
  <c r="L129"/>
  <c r="J129"/>
  <c r="I129"/>
  <c r="H129"/>
  <c r="F129"/>
  <c r="I124" i="14"/>
  <c r="I124" i="13" s="1"/>
  <c r="I124" i="12" s="1"/>
  <c r="I124" i="11" s="1"/>
  <c r="I124" i="15" s="1"/>
  <c r="I124" i="4" s="1"/>
  <c r="I124" i="5" s="1"/>
  <c r="I124" i="6" s="1"/>
  <c r="I124" i="7" s="1"/>
  <c r="I124" i="8" s="1"/>
  <c r="I124" i="9" s="1"/>
  <c r="I124" i="10" s="1"/>
  <c r="O70" i="1" l="1"/>
  <c r="S70"/>
  <c r="K70"/>
  <c r="G70"/>
  <c r="G129"/>
  <c r="S129"/>
  <c r="O129"/>
  <c r="K129"/>
  <c r="F279" l="1"/>
  <c r="F280"/>
  <c r="V142" l="1"/>
  <c r="U142"/>
  <c r="U143"/>
  <c r="T142"/>
  <c r="T143"/>
  <c r="R142"/>
  <c r="R143"/>
  <c r="R144"/>
  <c r="Q142"/>
  <c r="Q143"/>
  <c r="Q144"/>
  <c r="P142"/>
  <c r="P143"/>
  <c r="P144"/>
  <c r="N142"/>
  <c r="M142"/>
  <c r="M143"/>
  <c r="L142"/>
  <c r="L143"/>
  <c r="J142"/>
  <c r="I142"/>
  <c r="H142"/>
  <c r="F142"/>
  <c r="I137" i="14"/>
  <c r="I137" i="13" s="1"/>
  <c r="I137" i="12" s="1"/>
  <c r="I137" i="11" s="1"/>
  <c r="I137" i="15" s="1"/>
  <c r="I137" i="4" s="1"/>
  <c r="I137" i="5" s="1"/>
  <c r="I137" i="6" s="1"/>
  <c r="I137" i="7" s="1"/>
  <c r="I137" i="8" s="1"/>
  <c r="I137" i="9" s="1"/>
  <c r="I137" i="10" s="1"/>
  <c r="I138" i="14"/>
  <c r="I138" i="13" s="1"/>
  <c r="I138" i="12" s="1"/>
  <c r="I138" i="11" s="1"/>
  <c r="I138" i="15" s="1"/>
  <c r="I138" i="4" s="1"/>
  <c r="I138" i="5" s="1"/>
  <c r="I138" i="6" s="1"/>
  <c r="I138" i="7" s="1"/>
  <c r="I138" i="8" s="1"/>
  <c r="I138" i="9" s="1"/>
  <c r="I138" i="10" s="1"/>
  <c r="V210" i="1"/>
  <c r="U210"/>
  <c r="T210"/>
  <c r="R210"/>
  <c r="Q210"/>
  <c r="P210"/>
  <c r="N210"/>
  <c r="M210"/>
  <c r="L210"/>
  <c r="J210"/>
  <c r="I210"/>
  <c r="H210"/>
  <c r="F210"/>
  <c r="I205" i="14"/>
  <c r="I205" i="13" s="1"/>
  <c r="I205" i="12" s="1"/>
  <c r="I205" i="11" s="1"/>
  <c r="I205" i="15" s="1"/>
  <c r="I205" i="4" s="1"/>
  <c r="I205" i="5" s="1"/>
  <c r="I205" i="6" s="1"/>
  <c r="I205" i="7" s="1"/>
  <c r="I205" i="8" s="1"/>
  <c r="I205" i="9" s="1"/>
  <c r="I205" i="10" s="1"/>
  <c r="F27" i="1"/>
  <c r="F28"/>
  <c r="F29"/>
  <c r="F30"/>
  <c r="F31"/>
  <c r="F32"/>
  <c r="T25"/>
  <c r="T26"/>
  <c r="T27"/>
  <c r="T28"/>
  <c r="T29"/>
  <c r="T30"/>
  <c r="T31"/>
  <c r="T32"/>
  <c r="T33"/>
  <c r="T34"/>
  <c r="T35"/>
  <c r="T36"/>
  <c r="T37"/>
  <c r="T38"/>
  <c r="T39"/>
  <c r="R25"/>
  <c r="R26"/>
  <c r="R27"/>
  <c r="R28"/>
  <c r="R29"/>
  <c r="R30"/>
  <c r="R31"/>
  <c r="R32"/>
  <c r="R33"/>
  <c r="R34"/>
  <c r="R35"/>
  <c r="R36"/>
  <c r="R37"/>
  <c r="R38"/>
  <c r="R39"/>
  <c r="R41"/>
  <c r="Q25"/>
  <c r="Q26"/>
  <c r="Q27"/>
  <c r="Q28"/>
  <c r="Q29"/>
  <c r="Q30"/>
  <c r="Q31"/>
  <c r="Q32"/>
  <c r="Q33"/>
  <c r="Q34"/>
  <c r="Q35"/>
  <c r="Q36"/>
  <c r="Q37"/>
  <c r="Q38"/>
  <c r="Q39"/>
  <c r="Q41"/>
  <c r="P25"/>
  <c r="P26"/>
  <c r="O26" s="1"/>
  <c r="P27"/>
  <c r="O27" s="1"/>
  <c r="P28"/>
  <c r="O28" s="1"/>
  <c r="P29"/>
  <c r="O29" s="1"/>
  <c r="P30"/>
  <c r="O30" s="1"/>
  <c r="P31"/>
  <c r="P32"/>
  <c r="O32" s="1"/>
  <c r="P33"/>
  <c r="O33" s="1"/>
  <c r="P34"/>
  <c r="O34" s="1"/>
  <c r="P35"/>
  <c r="P36"/>
  <c r="O36" s="1"/>
  <c r="P37"/>
  <c r="O37" s="1"/>
  <c r="P38"/>
  <c r="O38" s="1"/>
  <c r="P39"/>
  <c r="O39" s="1"/>
  <c r="P41"/>
  <c r="N27"/>
  <c r="N28"/>
  <c r="N29"/>
  <c r="N30"/>
  <c r="N31"/>
  <c r="N32"/>
  <c r="N33"/>
  <c r="N34"/>
  <c r="N35"/>
  <c r="N36"/>
  <c r="N37"/>
  <c r="N38"/>
  <c r="N39"/>
  <c r="M27"/>
  <c r="M28"/>
  <c r="M29"/>
  <c r="M30"/>
  <c r="M31"/>
  <c r="M32"/>
  <c r="M33"/>
  <c r="M34"/>
  <c r="M35"/>
  <c r="M36"/>
  <c r="M37"/>
  <c r="M38"/>
  <c r="M39"/>
  <c r="L27"/>
  <c r="L28"/>
  <c r="L29"/>
  <c r="L30"/>
  <c r="L31"/>
  <c r="L32"/>
  <c r="L33"/>
  <c r="L34"/>
  <c r="L35"/>
  <c r="L36"/>
  <c r="L37"/>
  <c r="L38"/>
  <c r="L39"/>
  <c r="J27"/>
  <c r="J28"/>
  <c r="J29"/>
  <c r="J30"/>
  <c r="J31"/>
  <c r="J32"/>
  <c r="J33"/>
  <c r="J34"/>
  <c r="J35"/>
  <c r="I27"/>
  <c r="I28"/>
  <c r="I29"/>
  <c r="I30"/>
  <c r="I31"/>
  <c r="I32"/>
  <c r="I33"/>
  <c r="I34"/>
  <c r="H27"/>
  <c r="H28"/>
  <c r="H29"/>
  <c r="H30"/>
  <c r="H31"/>
  <c r="H32"/>
  <c r="H33"/>
  <c r="H34"/>
  <c r="I15" i="14"/>
  <c r="I15" i="13" s="1"/>
  <c r="I16" i="14"/>
  <c r="I16" i="13" s="1"/>
  <c r="I17" i="14"/>
  <c r="I17" i="13" s="1"/>
  <c r="I18" i="14"/>
  <c r="I18" i="13" s="1"/>
  <c r="I19" i="14"/>
  <c r="I19" i="13" s="1"/>
  <c r="I20" i="14"/>
  <c r="I20" i="13" s="1"/>
  <c r="I20" i="12" s="1"/>
  <c r="I20" i="11" s="1"/>
  <c r="I20" i="15" s="1"/>
  <c r="I20" i="4" s="1"/>
  <c r="I20" i="5" s="1"/>
  <c r="I20" i="6" s="1"/>
  <c r="I20" i="7" s="1"/>
  <c r="I20" i="8" s="1"/>
  <c r="I20" i="9" s="1"/>
  <c r="I20" i="10" s="1"/>
  <c r="I21" i="14"/>
  <c r="I21" i="13" s="1"/>
  <c r="I21" i="12" s="1"/>
  <c r="I21" i="11" s="1"/>
  <c r="I21" i="15" s="1"/>
  <c r="I21" i="4" s="1"/>
  <c r="I21" i="5" s="1"/>
  <c r="I21" i="6" s="1"/>
  <c r="I21" i="7" s="1"/>
  <c r="I21" i="8" s="1"/>
  <c r="I21" i="9" s="1"/>
  <c r="I21" i="10" s="1"/>
  <c r="I22" i="14"/>
  <c r="I22" i="13" s="1"/>
  <c r="I22" i="12" s="1"/>
  <c r="I22" i="11" s="1"/>
  <c r="I22" i="15" s="1"/>
  <c r="I22" i="4" s="1"/>
  <c r="I22" i="5" s="1"/>
  <c r="I22" i="6" s="1"/>
  <c r="I22" i="7" s="1"/>
  <c r="I22" i="8" s="1"/>
  <c r="I22" i="9" s="1"/>
  <c r="I22" i="10" s="1"/>
  <c r="I23" i="14"/>
  <c r="I23" i="13" s="1"/>
  <c r="I23" i="12" s="1"/>
  <c r="I23" i="11" s="1"/>
  <c r="I23" i="15" s="1"/>
  <c r="I23" i="4" s="1"/>
  <c r="I23" i="5" s="1"/>
  <c r="I23" i="6" s="1"/>
  <c r="I23" i="7" s="1"/>
  <c r="I23" i="8" s="1"/>
  <c r="I23" i="9" s="1"/>
  <c r="I23" i="10" s="1"/>
  <c r="I24" i="14"/>
  <c r="I24" i="13" s="1"/>
  <c r="I24" i="12" s="1"/>
  <c r="I24" i="11" s="1"/>
  <c r="I24" i="15" s="1"/>
  <c r="I24" i="4" s="1"/>
  <c r="I24" i="5" s="1"/>
  <c r="I24" i="6" s="1"/>
  <c r="I24" i="7" s="1"/>
  <c r="I24" i="8" s="1"/>
  <c r="I24" i="9" s="1"/>
  <c r="I24" i="10" s="1"/>
  <c r="I25" i="14"/>
  <c r="V178" i="1"/>
  <c r="U178"/>
  <c r="T178"/>
  <c r="R178"/>
  <c r="Q178"/>
  <c r="P178"/>
  <c r="N178"/>
  <c r="M178"/>
  <c r="L178"/>
  <c r="J178"/>
  <c r="I178"/>
  <c r="H178"/>
  <c r="F178"/>
  <c r="V273"/>
  <c r="U273"/>
  <c r="T273"/>
  <c r="R273"/>
  <c r="Q273"/>
  <c r="P273"/>
  <c r="N273"/>
  <c r="M273"/>
  <c r="L273"/>
  <c r="J273"/>
  <c r="J274"/>
  <c r="I273"/>
  <c r="H273"/>
  <c r="F273"/>
  <c r="I268" i="14"/>
  <c r="I268" i="13" s="1"/>
  <c r="I268" i="12" s="1"/>
  <c r="I268" i="11" s="1"/>
  <c r="I268" i="15" s="1"/>
  <c r="I268" i="4" s="1"/>
  <c r="I268" i="5" s="1"/>
  <c r="I268" i="6" s="1"/>
  <c r="I268" i="7" s="1"/>
  <c r="I268" i="8" s="1"/>
  <c r="I268" i="9" s="1"/>
  <c r="I268" i="10" s="1"/>
  <c r="I173" i="14"/>
  <c r="I173" i="13" s="1"/>
  <c r="I173" i="12" s="1"/>
  <c r="I173" i="11" s="1"/>
  <c r="I173" i="15" s="1"/>
  <c r="I173" i="4" s="1"/>
  <c r="I173" i="5" s="1"/>
  <c r="I173" i="6" s="1"/>
  <c r="I173" i="7" s="1"/>
  <c r="I173" i="8" s="1"/>
  <c r="I173" i="9" s="1"/>
  <c r="I173" i="10" s="1"/>
  <c r="O142" i="1" l="1"/>
  <c r="O143"/>
  <c r="S142"/>
  <c r="K142"/>
  <c r="G142"/>
  <c r="S210"/>
  <c r="O210"/>
  <c r="K210"/>
  <c r="G210"/>
  <c r="K31"/>
  <c r="K39"/>
  <c r="K35"/>
  <c r="K37"/>
  <c r="K33"/>
  <c r="K29"/>
  <c r="G27"/>
  <c r="K27"/>
  <c r="O35"/>
  <c r="O31"/>
  <c r="K36"/>
  <c r="K32"/>
  <c r="K28"/>
  <c r="G31"/>
  <c r="G33"/>
  <c r="G29"/>
  <c r="G32"/>
  <c r="G28"/>
  <c r="G34"/>
  <c r="G30"/>
  <c r="K273"/>
  <c r="K38"/>
  <c r="K30"/>
  <c r="K178"/>
  <c r="K34"/>
  <c r="S178"/>
  <c r="S273"/>
  <c r="O178"/>
  <c r="O273"/>
  <c r="G178"/>
  <c r="G273"/>
  <c r="V239" l="1"/>
  <c r="U239"/>
  <c r="T239"/>
  <c r="R239"/>
  <c r="Q239"/>
  <c r="P239"/>
  <c r="N239"/>
  <c r="M239"/>
  <c r="L239"/>
  <c r="J239"/>
  <c r="I239"/>
  <c r="H239"/>
  <c r="F239"/>
  <c r="I234" i="14"/>
  <c r="I234" i="13" s="1"/>
  <c r="I234" i="12" s="1"/>
  <c r="I234" i="11" s="1"/>
  <c r="I234" i="15" s="1"/>
  <c r="I234" i="4" s="1"/>
  <c r="I234" i="5" s="1"/>
  <c r="I234" i="6" s="1"/>
  <c r="I234" i="7" s="1"/>
  <c r="I234" i="8" s="1"/>
  <c r="I234" i="9" s="1"/>
  <c r="I234" i="10" s="1"/>
  <c r="I235" i="14"/>
  <c r="S239" i="1" l="1"/>
  <c r="O239"/>
  <c r="K239"/>
  <c r="G239"/>
  <c r="V295" l="1"/>
  <c r="U295"/>
  <c r="T295"/>
  <c r="R295"/>
  <c r="Q295"/>
  <c r="P295"/>
  <c r="N295"/>
  <c r="M295"/>
  <c r="L295"/>
  <c r="J295"/>
  <c r="I295"/>
  <c r="H295"/>
  <c r="F295"/>
  <c r="I290" i="14"/>
  <c r="I290" i="13" s="1"/>
  <c r="I290" i="12" s="1"/>
  <c r="I290" i="11" s="1"/>
  <c r="I290" i="15" s="1"/>
  <c r="I290" i="4" s="1"/>
  <c r="I290" i="5" s="1"/>
  <c r="I290" i="6" s="1"/>
  <c r="I290" i="7" s="1"/>
  <c r="I290" i="8" s="1"/>
  <c r="I290" i="9" s="1"/>
  <c r="I290" i="10" s="1"/>
  <c r="S295" i="1" l="1"/>
  <c r="O295"/>
  <c r="K295"/>
  <c r="G295"/>
  <c r="V117" l="1"/>
  <c r="U117"/>
  <c r="T117"/>
  <c r="R117"/>
  <c r="Q117"/>
  <c r="P117"/>
  <c r="N117"/>
  <c r="M117"/>
  <c r="L117"/>
  <c r="J117"/>
  <c r="I117"/>
  <c r="H117"/>
  <c r="F117"/>
  <c r="V311"/>
  <c r="U311"/>
  <c r="T311"/>
  <c r="R311"/>
  <c r="Q311"/>
  <c r="P311"/>
  <c r="N311"/>
  <c r="M311"/>
  <c r="L311"/>
  <c r="J311"/>
  <c r="I311"/>
  <c r="H311"/>
  <c r="F311"/>
  <c r="I112" i="14"/>
  <c r="I112" i="13" s="1"/>
  <c r="I112" i="12" s="1"/>
  <c r="I112" i="11" s="1"/>
  <c r="I112" i="15" s="1"/>
  <c r="I112" i="4" s="1"/>
  <c r="I112" i="5" s="1"/>
  <c r="I112" i="6" s="1"/>
  <c r="I112" i="7" s="1"/>
  <c r="I112" i="8" s="1"/>
  <c r="I112" i="9" s="1"/>
  <c r="I112" i="10" s="1"/>
  <c r="I306" i="14"/>
  <c r="I306" i="13" s="1"/>
  <c r="I306" i="12" s="1"/>
  <c r="I306" i="11" s="1"/>
  <c r="I306" i="15" s="1"/>
  <c r="I306" i="4" s="1"/>
  <c r="I306" i="5" s="1"/>
  <c r="I306" i="6" s="1"/>
  <c r="I306" i="7" s="1"/>
  <c r="I306" i="8" s="1"/>
  <c r="I306" i="9" s="1"/>
  <c r="I306" i="10" s="1"/>
  <c r="S311" i="1" l="1"/>
  <c r="O117"/>
  <c r="G117"/>
  <c r="S117"/>
  <c r="K117"/>
  <c r="G311"/>
  <c r="O311"/>
  <c r="K311"/>
  <c r="V28" l="1"/>
  <c r="U28"/>
  <c r="S28" l="1"/>
  <c r="F338" i="11"/>
  <c r="F10" i="1" l="1"/>
  <c r="F11"/>
  <c r="F12"/>
  <c r="F13"/>
  <c r="F14"/>
  <c r="F15"/>
  <c r="F16"/>
  <c r="F17"/>
  <c r="F18"/>
  <c r="F19"/>
  <c r="F20"/>
  <c r="F21"/>
  <c r="F22"/>
  <c r="F23"/>
  <c r="F24"/>
  <c r="F25"/>
  <c r="F26"/>
  <c r="F33"/>
  <c r="F34"/>
  <c r="F35"/>
  <c r="F36"/>
  <c r="F37"/>
  <c r="F38"/>
  <c r="F39"/>
  <c r="F41"/>
  <c r="F45"/>
  <c r="F46"/>
  <c r="F47"/>
  <c r="F48"/>
  <c r="F49"/>
  <c r="F50"/>
  <c r="F51"/>
  <c r="F52"/>
  <c r="F53"/>
  <c r="F54"/>
  <c r="F55"/>
  <c r="F56"/>
  <c r="F57"/>
  <c r="F58"/>
  <c r="F60"/>
  <c r="F61"/>
  <c r="F62"/>
  <c r="F63"/>
  <c r="F64"/>
  <c r="F65"/>
  <c r="F67"/>
  <c r="F68"/>
  <c r="F69"/>
  <c r="F71"/>
  <c r="F72"/>
  <c r="F73"/>
  <c r="F74"/>
  <c r="F75"/>
  <c r="F76"/>
  <c r="F77"/>
  <c r="F78"/>
  <c r="F79"/>
  <c r="F80"/>
  <c r="F81"/>
  <c r="F82"/>
  <c r="F83"/>
  <c r="F85"/>
  <c r="F86"/>
  <c r="F87"/>
  <c r="F88"/>
  <c r="F89"/>
  <c r="F90"/>
  <c r="F91"/>
  <c r="F92"/>
  <c r="F93"/>
  <c r="F94"/>
  <c r="F95"/>
  <c r="F96"/>
  <c r="F97"/>
  <c r="F98"/>
  <c r="F99"/>
  <c r="F100"/>
  <c r="F101"/>
  <c r="F103"/>
  <c r="F104"/>
  <c r="F105"/>
  <c r="F106"/>
  <c r="F107"/>
  <c r="F108"/>
  <c r="F109"/>
  <c r="F110"/>
  <c r="F111"/>
  <c r="F112"/>
  <c r="F113"/>
  <c r="F114"/>
  <c r="F115"/>
  <c r="F116"/>
  <c r="F118"/>
  <c r="F119"/>
  <c r="F120"/>
  <c r="F121"/>
  <c r="F122"/>
  <c r="F123"/>
  <c r="F124"/>
  <c r="F125"/>
  <c r="F126"/>
  <c r="F127"/>
  <c r="F128"/>
  <c r="F130"/>
  <c r="F131"/>
  <c r="F132"/>
  <c r="F133"/>
  <c r="F134"/>
  <c r="F135"/>
  <c r="F136"/>
  <c r="F137"/>
  <c r="F138"/>
  <c r="F139"/>
  <c r="F140"/>
  <c r="F141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70"/>
  <c r="F171"/>
  <c r="F172"/>
  <c r="F173"/>
  <c r="F174"/>
  <c r="F175"/>
  <c r="F176"/>
  <c r="F177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1"/>
  <c r="F212"/>
  <c r="F213"/>
  <c r="F214"/>
  <c r="F215"/>
  <c r="F216"/>
  <c r="F217"/>
  <c r="F218"/>
  <c r="F219"/>
  <c r="F220"/>
  <c r="F221"/>
  <c r="F222"/>
  <c r="F225"/>
  <c r="F226"/>
  <c r="F227"/>
  <c r="F228"/>
  <c r="F230"/>
  <c r="F231"/>
  <c r="F232"/>
  <c r="F233"/>
  <c r="F234"/>
  <c r="F235"/>
  <c r="F236"/>
  <c r="F237"/>
  <c r="F238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4"/>
  <c r="F275"/>
  <c r="F276"/>
  <c r="F277"/>
  <c r="F278"/>
  <c r="F281"/>
  <c r="F282"/>
  <c r="F283"/>
  <c r="F284"/>
  <c r="F285"/>
  <c r="F286"/>
  <c r="F287"/>
  <c r="F288"/>
  <c r="F289"/>
  <c r="F290"/>
  <c r="F291"/>
  <c r="F292"/>
  <c r="F293"/>
  <c r="F294"/>
  <c r="F296"/>
  <c r="F297"/>
  <c r="F298"/>
  <c r="F299"/>
  <c r="F300"/>
  <c r="F301"/>
  <c r="F302"/>
  <c r="F303"/>
  <c r="F304"/>
  <c r="F305"/>
  <c r="F306"/>
  <c r="F307"/>
  <c r="F308"/>
  <c r="F309"/>
  <c r="F310"/>
  <c r="F312"/>
  <c r="F313"/>
  <c r="F314"/>
  <c r="F315"/>
  <c r="F316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38" i="10"/>
  <c r="F338" i="9"/>
  <c r="F338" i="8"/>
  <c r="F338" i="7"/>
  <c r="F338" i="6"/>
  <c r="F338" i="5"/>
  <c r="F338" i="15"/>
  <c r="F338" i="12"/>
  <c r="V10" i="1"/>
  <c r="V11"/>
  <c r="V12"/>
  <c r="V13"/>
  <c r="V14"/>
  <c r="V15"/>
  <c r="V16"/>
  <c r="V17"/>
  <c r="V18"/>
  <c r="V19"/>
  <c r="V20"/>
  <c r="V21"/>
  <c r="V22"/>
  <c r="V23"/>
  <c r="V24"/>
  <c r="V25"/>
  <c r="V26"/>
  <c r="V27"/>
  <c r="V29"/>
  <c r="V30"/>
  <c r="V31"/>
  <c r="V32"/>
  <c r="V33"/>
  <c r="V34"/>
  <c r="V35"/>
  <c r="V36"/>
  <c r="V37"/>
  <c r="V38"/>
  <c r="V39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3"/>
  <c r="V104"/>
  <c r="V105"/>
  <c r="V106"/>
  <c r="V107"/>
  <c r="V108"/>
  <c r="V109"/>
  <c r="V110"/>
  <c r="V111"/>
  <c r="V112"/>
  <c r="V113"/>
  <c r="V114"/>
  <c r="V115"/>
  <c r="V116"/>
  <c r="V118"/>
  <c r="V119"/>
  <c r="V120"/>
  <c r="V121"/>
  <c r="V122"/>
  <c r="V123"/>
  <c r="V124"/>
  <c r="V125"/>
  <c r="V126"/>
  <c r="V127"/>
  <c r="V128"/>
  <c r="V130"/>
  <c r="V131"/>
  <c r="V132"/>
  <c r="V133"/>
  <c r="V134"/>
  <c r="V135"/>
  <c r="V136"/>
  <c r="V137"/>
  <c r="V138"/>
  <c r="V139"/>
  <c r="V140"/>
  <c r="V141"/>
  <c r="V143"/>
  <c r="S143" s="1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6"/>
  <c r="V297"/>
  <c r="V298"/>
  <c r="V299"/>
  <c r="V300"/>
  <c r="V301"/>
  <c r="V302"/>
  <c r="V303"/>
  <c r="V304"/>
  <c r="V305"/>
  <c r="V306"/>
  <c r="V307"/>
  <c r="V308"/>
  <c r="V309"/>
  <c r="V310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E338" i="10"/>
  <c r="U10" i="1"/>
  <c r="U11"/>
  <c r="U12"/>
  <c r="U13"/>
  <c r="U14"/>
  <c r="U15"/>
  <c r="U16"/>
  <c r="U17"/>
  <c r="U18"/>
  <c r="U19"/>
  <c r="U20"/>
  <c r="U21"/>
  <c r="U22"/>
  <c r="U23"/>
  <c r="U24"/>
  <c r="U25"/>
  <c r="U26"/>
  <c r="U27"/>
  <c r="U29"/>
  <c r="U30"/>
  <c r="U31"/>
  <c r="U32"/>
  <c r="U33"/>
  <c r="U34"/>
  <c r="U35"/>
  <c r="U36"/>
  <c r="U37"/>
  <c r="U38"/>
  <c r="U39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3"/>
  <c r="U104"/>
  <c r="U105"/>
  <c r="U106"/>
  <c r="U107"/>
  <c r="U108"/>
  <c r="U109"/>
  <c r="U110"/>
  <c r="U111"/>
  <c r="U112"/>
  <c r="U113"/>
  <c r="U114"/>
  <c r="U115"/>
  <c r="U116"/>
  <c r="U118"/>
  <c r="U119"/>
  <c r="U120"/>
  <c r="U121"/>
  <c r="U122"/>
  <c r="U123"/>
  <c r="U124"/>
  <c r="U125"/>
  <c r="U126"/>
  <c r="U127"/>
  <c r="U128"/>
  <c r="U130"/>
  <c r="U131"/>
  <c r="U132"/>
  <c r="U133"/>
  <c r="U134"/>
  <c r="U135"/>
  <c r="U136"/>
  <c r="U137"/>
  <c r="U138"/>
  <c r="U139"/>
  <c r="U140"/>
  <c r="U141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6"/>
  <c r="U297"/>
  <c r="U298"/>
  <c r="U299"/>
  <c r="U300"/>
  <c r="U301"/>
  <c r="U302"/>
  <c r="U303"/>
  <c r="U304"/>
  <c r="U305"/>
  <c r="U306"/>
  <c r="U307"/>
  <c r="U308"/>
  <c r="U309"/>
  <c r="U310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E338" i="9"/>
  <c r="T10" i="1"/>
  <c r="T11"/>
  <c r="T12"/>
  <c r="T13"/>
  <c r="T14"/>
  <c r="T15"/>
  <c r="T16"/>
  <c r="T17"/>
  <c r="T18"/>
  <c r="T19"/>
  <c r="T20"/>
  <c r="T21"/>
  <c r="T22"/>
  <c r="T23"/>
  <c r="T24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3"/>
  <c r="T104"/>
  <c r="T105"/>
  <c r="T106"/>
  <c r="T107"/>
  <c r="T108"/>
  <c r="T109"/>
  <c r="T110"/>
  <c r="T111"/>
  <c r="T112"/>
  <c r="T113"/>
  <c r="T114"/>
  <c r="T115"/>
  <c r="T116"/>
  <c r="T118"/>
  <c r="T119"/>
  <c r="T120"/>
  <c r="T121"/>
  <c r="T122"/>
  <c r="T123"/>
  <c r="T124"/>
  <c r="T125"/>
  <c r="T126"/>
  <c r="T127"/>
  <c r="T128"/>
  <c r="T130"/>
  <c r="T131"/>
  <c r="T132"/>
  <c r="T133"/>
  <c r="T134"/>
  <c r="T135"/>
  <c r="T136"/>
  <c r="T137"/>
  <c r="T138"/>
  <c r="T139"/>
  <c r="T140"/>
  <c r="T141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6"/>
  <c r="T297"/>
  <c r="T298"/>
  <c r="T299"/>
  <c r="T300"/>
  <c r="T301"/>
  <c r="T302"/>
  <c r="T303"/>
  <c r="T304"/>
  <c r="T305"/>
  <c r="T306"/>
  <c r="T307"/>
  <c r="T308"/>
  <c r="T309"/>
  <c r="T310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E338" i="8"/>
  <c r="R10" i="1"/>
  <c r="R11"/>
  <c r="R12"/>
  <c r="R13"/>
  <c r="R14"/>
  <c r="R15"/>
  <c r="R16"/>
  <c r="R17"/>
  <c r="R18"/>
  <c r="R19"/>
  <c r="R20"/>
  <c r="R21"/>
  <c r="R22"/>
  <c r="R23"/>
  <c r="R24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3"/>
  <c r="R104"/>
  <c r="R105"/>
  <c r="R106"/>
  <c r="R107"/>
  <c r="R108"/>
  <c r="R109"/>
  <c r="R110"/>
  <c r="R111"/>
  <c r="R112"/>
  <c r="R113"/>
  <c r="R114"/>
  <c r="R115"/>
  <c r="R116"/>
  <c r="R118"/>
  <c r="R119"/>
  <c r="R120"/>
  <c r="R121"/>
  <c r="R122"/>
  <c r="R123"/>
  <c r="R124"/>
  <c r="R125"/>
  <c r="R126"/>
  <c r="R127"/>
  <c r="R128"/>
  <c r="R130"/>
  <c r="R131"/>
  <c r="R132"/>
  <c r="R133"/>
  <c r="R134"/>
  <c r="R135"/>
  <c r="R136"/>
  <c r="R137"/>
  <c r="R138"/>
  <c r="R139"/>
  <c r="R140"/>
  <c r="R141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6"/>
  <c r="R297"/>
  <c r="R298"/>
  <c r="R299"/>
  <c r="R300"/>
  <c r="R301"/>
  <c r="R302"/>
  <c r="R303"/>
  <c r="R304"/>
  <c r="R305"/>
  <c r="R306"/>
  <c r="R307"/>
  <c r="R308"/>
  <c r="R309"/>
  <c r="R310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Q10"/>
  <c r="Q11"/>
  <c r="Q12"/>
  <c r="Q13"/>
  <c r="Q14"/>
  <c r="Q15"/>
  <c r="Q16"/>
  <c r="Q17"/>
  <c r="Q18"/>
  <c r="Q19"/>
  <c r="Q20"/>
  <c r="Q21"/>
  <c r="Q22"/>
  <c r="Q23"/>
  <c r="Q24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3"/>
  <c r="Q104"/>
  <c r="Q105"/>
  <c r="Q106"/>
  <c r="Q107"/>
  <c r="Q108"/>
  <c r="Q109"/>
  <c r="Q110"/>
  <c r="Q111"/>
  <c r="Q112"/>
  <c r="Q113"/>
  <c r="Q114"/>
  <c r="Q115"/>
  <c r="Q116"/>
  <c r="Q118"/>
  <c r="Q119"/>
  <c r="Q120"/>
  <c r="Q121"/>
  <c r="Q122"/>
  <c r="Q123"/>
  <c r="Q124"/>
  <c r="Q125"/>
  <c r="Q126"/>
  <c r="Q127"/>
  <c r="Q128"/>
  <c r="Q130"/>
  <c r="Q131"/>
  <c r="Q132"/>
  <c r="Q133"/>
  <c r="Q134"/>
  <c r="Q135"/>
  <c r="Q136"/>
  <c r="Q137"/>
  <c r="Q138"/>
  <c r="Q139"/>
  <c r="Q140"/>
  <c r="Q141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6"/>
  <c r="Q297"/>
  <c r="Q298"/>
  <c r="Q299"/>
  <c r="Q300"/>
  <c r="Q301"/>
  <c r="Q302"/>
  <c r="Q303"/>
  <c r="Q304"/>
  <c r="Q305"/>
  <c r="Q306"/>
  <c r="Q307"/>
  <c r="Q308"/>
  <c r="Q309"/>
  <c r="Q310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P10"/>
  <c r="P11"/>
  <c r="P12"/>
  <c r="P13"/>
  <c r="P14"/>
  <c r="P15"/>
  <c r="P16"/>
  <c r="P17"/>
  <c r="P18"/>
  <c r="P19"/>
  <c r="P20"/>
  <c r="P21"/>
  <c r="P22"/>
  <c r="P23"/>
  <c r="P24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3"/>
  <c r="P104"/>
  <c r="P105"/>
  <c r="P106"/>
  <c r="P107"/>
  <c r="P108"/>
  <c r="P109"/>
  <c r="P110"/>
  <c r="P111"/>
  <c r="P112"/>
  <c r="P113"/>
  <c r="P114"/>
  <c r="P115"/>
  <c r="P116"/>
  <c r="P118"/>
  <c r="P119"/>
  <c r="P120"/>
  <c r="P121"/>
  <c r="P122"/>
  <c r="P123"/>
  <c r="P124"/>
  <c r="P125"/>
  <c r="P126"/>
  <c r="P127"/>
  <c r="P128"/>
  <c r="P130"/>
  <c r="P131"/>
  <c r="P132"/>
  <c r="P133"/>
  <c r="P134"/>
  <c r="P135"/>
  <c r="P136"/>
  <c r="P137"/>
  <c r="P138"/>
  <c r="P139"/>
  <c r="P140"/>
  <c r="P141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6"/>
  <c r="P297"/>
  <c r="P298"/>
  <c r="P299"/>
  <c r="P300"/>
  <c r="P301"/>
  <c r="P302"/>
  <c r="P303"/>
  <c r="P304"/>
  <c r="P305"/>
  <c r="P306"/>
  <c r="P307"/>
  <c r="P308"/>
  <c r="P309"/>
  <c r="P310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N10"/>
  <c r="N11"/>
  <c r="N12"/>
  <c r="N13"/>
  <c r="N14"/>
  <c r="N15"/>
  <c r="N16"/>
  <c r="N17"/>
  <c r="N18"/>
  <c r="N19"/>
  <c r="N20"/>
  <c r="N21"/>
  <c r="N22"/>
  <c r="N23"/>
  <c r="N24"/>
  <c r="N25"/>
  <c r="N26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3"/>
  <c r="N104"/>
  <c r="N105"/>
  <c r="N106"/>
  <c r="N107"/>
  <c r="N108"/>
  <c r="N109"/>
  <c r="N110"/>
  <c r="N111"/>
  <c r="N112"/>
  <c r="N113"/>
  <c r="N114"/>
  <c r="N115"/>
  <c r="N116"/>
  <c r="N118"/>
  <c r="N119"/>
  <c r="N120"/>
  <c r="N121"/>
  <c r="N122"/>
  <c r="N123"/>
  <c r="N124"/>
  <c r="N125"/>
  <c r="N126"/>
  <c r="N127"/>
  <c r="N128"/>
  <c r="N130"/>
  <c r="N131"/>
  <c r="N132"/>
  <c r="N133"/>
  <c r="N134"/>
  <c r="N135"/>
  <c r="N136"/>
  <c r="N137"/>
  <c r="N138"/>
  <c r="N139"/>
  <c r="N140"/>
  <c r="N141"/>
  <c r="N143"/>
  <c r="K143" s="1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6"/>
  <c r="N297"/>
  <c r="N298"/>
  <c r="N299"/>
  <c r="N300"/>
  <c r="N301"/>
  <c r="N302"/>
  <c r="N303"/>
  <c r="N304"/>
  <c r="N305"/>
  <c r="N306"/>
  <c r="N307"/>
  <c r="N308"/>
  <c r="N309"/>
  <c r="N310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M10"/>
  <c r="M11"/>
  <c r="M12"/>
  <c r="M13"/>
  <c r="M14"/>
  <c r="M15"/>
  <c r="M16"/>
  <c r="M17"/>
  <c r="M18"/>
  <c r="M19"/>
  <c r="M20"/>
  <c r="M21"/>
  <c r="M22"/>
  <c r="M23"/>
  <c r="M24"/>
  <c r="M25"/>
  <c r="M26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3"/>
  <c r="M104"/>
  <c r="M105"/>
  <c r="M106"/>
  <c r="M107"/>
  <c r="M108"/>
  <c r="M109"/>
  <c r="M110"/>
  <c r="M111"/>
  <c r="M112"/>
  <c r="M113"/>
  <c r="M114"/>
  <c r="M115"/>
  <c r="M116"/>
  <c r="M118"/>
  <c r="M119"/>
  <c r="M120"/>
  <c r="M121"/>
  <c r="M122"/>
  <c r="M123"/>
  <c r="M124"/>
  <c r="M125"/>
  <c r="M126"/>
  <c r="M127"/>
  <c r="M128"/>
  <c r="M130"/>
  <c r="M131"/>
  <c r="M132"/>
  <c r="M133"/>
  <c r="M134"/>
  <c r="M135"/>
  <c r="M136"/>
  <c r="M137"/>
  <c r="M138"/>
  <c r="M139"/>
  <c r="M140"/>
  <c r="M141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6"/>
  <c r="M297"/>
  <c r="M298"/>
  <c r="M299"/>
  <c r="M300"/>
  <c r="M301"/>
  <c r="M302"/>
  <c r="M303"/>
  <c r="M304"/>
  <c r="M305"/>
  <c r="M306"/>
  <c r="M307"/>
  <c r="M308"/>
  <c r="M309"/>
  <c r="M310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L10"/>
  <c r="L11"/>
  <c r="L12"/>
  <c r="L13"/>
  <c r="K13" s="1"/>
  <c r="L14"/>
  <c r="L15"/>
  <c r="L16"/>
  <c r="L17"/>
  <c r="K17" s="1"/>
  <c r="L18"/>
  <c r="L19"/>
  <c r="L20"/>
  <c r="L21"/>
  <c r="K21" s="1"/>
  <c r="L22"/>
  <c r="L23"/>
  <c r="L24"/>
  <c r="L25"/>
  <c r="K25" s="1"/>
  <c r="L26"/>
  <c r="L41"/>
  <c r="L42"/>
  <c r="L43"/>
  <c r="K43" s="1"/>
  <c r="L44"/>
  <c r="L45"/>
  <c r="L46"/>
  <c r="L47"/>
  <c r="K47" s="1"/>
  <c r="L48"/>
  <c r="L49"/>
  <c r="L50"/>
  <c r="L51"/>
  <c r="K51" s="1"/>
  <c r="L52"/>
  <c r="L53"/>
  <c r="L54"/>
  <c r="L55"/>
  <c r="K55" s="1"/>
  <c r="L56"/>
  <c r="L57"/>
  <c r="L58"/>
  <c r="L59"/>
  <c r="K59" s="1"/>
  <c r="L60"/>
  <c r="L61"/>
  <c r="L62"/>
  <c r="L63"/>
  <c r="K63" s="1"/>
  <c r="L64"/>
  <c r="L65"/>
  <c r="L66"/>
  <c r="L67"/>
  <c r="K67" s="1"/>
  <c r="L68"/>
  <c r="L69"/>
  <c r="L71"/>
  <c r="L72"/>
  <c r="K72" s="1"/>
  <c r="L73"/>
  <c r="L74"/>
  <c r="L75"/>
  <c r="L76"/>
  <c r="K76" s="1"/>
  <c r="L77"/>
  <c r="L78"/>
  <c r="L79"/>
  <c r="L80"/>
  <c r="K80" s="1"/>
  <c r="L81"/>
  <c r="L82"/>
  <c r="L83"/>
  <c r="L84"/>
  <c r="K84" s="1"/>
  <c r="L85"/>
  <c r="L86"/>
  <c r="L87"/>
  <c r="L88"/>
  <c r="K88" s="1"/>
  <c r="L89"/>
  <c r="L90"/>
  <c r="L91"/>
  <c r="L92"/>
  <c r="K92" s="1"/>
  <c r="L93"/>
  <c r="L94"/>
  <c r="L95"/>
  <c r="L96"/>
  <c r="K96" s="1"/>
  <c r="L97"/>
  <c r="L98"/>
  <c r="L99"/>
  <c r="L100"/>
  <c r="K100" s="1"/>
  <c r="L101"/>
  <c r="L103"/>
  <c r="L104"/>
  <c r="L105"/>
  <c r="K105" s="1"/>
  <c r="L106"/>
  <c r="L107"/>
  <c r="L108"/>
  <c r="L109"/>
  <c r="K109" s="1"/>
  <c r="L110"/>
  <c r="L111"/>
  <c r="L112"/>
  <c r="L113"/>
  <c r="K113" s="1"/>
  <c r="L114"/>
  <c r="L115"/>
  <c r="L116"/>
  <c r="L118"/>
  <c r="L119"/>
  <c r="L120"/>
  <c r="L121"/>
  <c r="L122"/>
  <c r="K122" s="1"/>
  <c r="L123"/>
  <c r="L124"/>
  <c r="L125"/>
  <c r="L126"/>
  <c r="K126" s="1"/>
  <c r="L127"/>
  <c r="L128"/>
  <c r="L130"/>
  <c r="L131"/>
  <c r="K131" s="1"/>
  <c r="L132"/>
  <c r="L133"/>
  <c r="L134"/>
  <c r="L135"/>
  <c r="K135" s="1"/>
  <c r="L136"/>
  <c r="L137"/>
  <c r="L138"/>
  <c r="L139"/>
  <c r="K139" s="1"/>
  <c r="L140"/>
  <c r="L141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6"/>
  <c r="L297"/>
  <c r="L298"/>
  <c r="L299"/>
  <c r="L300"/>
  <c r="L301"/>
  <c r="L302"/>
  <c r="L303"/>
  <c r="L304"/>
  <c r="L305"/>
  <c r="L306"/>
  <c r="L307"/>
  <c r="L308"/>
  <c r="L309"/>
  <c r="L310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J10"/>
  <c r="J11"/>
  <c r="J12"/>
  <c r="J13"/>
  <c r="J14"/>
  <c r="J15"/>
  <c r="J16"/>
  <c r="J17"/>
  <c r="J18"/>
  <c r="J19"/>
  <c r="J20"/>
  <c r="J21"/>
  <c r="J22"/>
  <c r="J23"/>
  <c r="J24"/>
  <c r="J25"/>
  <c r="J26"/>
  <c r="J36"/>
  <c r="J37"/>
  <c r="J38"/>
  <c r="J39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3"/>
  <c r="J104"/>
  <c r="J105"/>
  <c r="J106"/>
  <c r="J107"/>
  <c r="J108"/>
  <c r="J109"/>
  <c r="J110"/>
  <c r="J111"/>
  <c r="J112"/>
  <c r="J113"/>
  <c r="J114"/>
  <c r="J115"/>
  <c r="J116"/>
  <c r="J118"/>
  <c r="J119"/>
  <c r="J120"/>
  <c r="J121"/>
  <c r="J122"/>
  <c r="J123"/>
  <c r="J124"/>
  <c r="J125"/>
  <c r="J126"/>
  <c r="J127"/>
  <c r="J128"/>
  <c r="J130"/>
  <c r="J131"/>
  <c r="J132"/>
  <c r="J133"/>
  <c r="J134"/>
  <c r="J135"/>
  <c r="J136"/>
  <c r="J137"/>
  <c r="J138"/>
  <c r="J139"/>
  <c r="J140"/>
  <c r="J141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6"/>
  <c r="J297"/>
  <c r="J298"/>
  <c r="J299"/>
  <c r="J300"/>
  <c r="J301"/>
  <c r="J302"/>
  <c r="J303"/>
  <c r="J304"/>
  <c r="J305"/>
  <c r="J306"/>
  <c r="J307"/>
  <c r="J308"/>
  <c r="J309"/>
  <c r="J310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I10"/>
  <c r="I11"/>
  <c r="I12"/>
  <c r="I13"/>
  <c r="I14"/>
  <c r="I15"/>
  <c r="I16"/>
  <c r="I17"/>
  <c r="I18"/>
  <c r="I19"/>
  <c r="I20"/>
  <c r="I21"/>
  <c r="I22"/>
  <c r="I23"/>
  <c r="I24"/>
  <c r="I25"/>
  <c r="I26"/>
  <c r="I35"/>
  <c r="I36"/>
  <c r="I37"/>
  <c r="I38"/>
  <c r="I39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3"/>
  <c r="I104"/>
  <c r="I105"/>
  <c r="I106"/>
  <c r="I107"/>
  <c r="I108"/>
  <c r="I109"/>
  <c r="I110"/>
  <c r="I111"/>
  <c r="I112"/>
  <c r="I113"/>
  <c r="I114"/>
  <c r="I115"/>
  <c r="I116"/>
  <c r="I118"/>
  <c r="I119"/>
  <c r="I120"/>
  <c r="I121"/>
  <c r="I122"/>
  <c r="I123"/>
  <c r="I124"/>
  <c r="I125"/>
  <c r="I126"/>
  <c r="I127"/>
  <c r="I128"/>
  <c r="I130"/>
  <c r="I131"/>
  <c r="I132"/>
  <c r="I133"/>
  <c r="I134"/>
  <c r="I135"/>
  <c r="I136"/>
  <c r="I137"/>
  <c r="I138"/>
  <c r="I139"/>
  <c r="I140"/>
  <c r="I141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6"/>
  <c r="I297"/>
  <c r="I298"/>
  <c r="I299"/>
  <c r="I300"/>
  <c r="I301"/>
  <c r="I302"/>
  <c r="I303"/>
  <c r="I304"/>
  <c r="I305"/>
  <c r="I306"/>
  <c r="I307"/>
  <c r="I308"/>
  <c r="I309"/>
  <c r="I310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H342"/>
  <c r="H10"/>
  <c r="H11"/>
  <c r="H12"/>
  <c r="H13"/>
  <c r="H14"/>
  <c r="H15"/>
  <c r="H16"/>
  <c r="H17"/>
  <c r="H18"/>
  <c r="H19"/>
  <c r="H20"/>
  <c r="H21"/>
  <c r="H22"/>
  <c r="H23"/>
  <c r="H24"/>
  <c r="H25"/>
  <c r="H26"/>
  <c r="H35"/>
  <c r="H36"/>
  <c r="H37"/>
  <c r="H38"/>
  <c r="H39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3"/>
  <c r="H104"/>
  <c r="H105"/>
  <c r="H106"/>
  <c r="H107"/>
  <c r="H108"/>
  <c r="H109"/>
  <c r="H110"/>
  <c r="H111"/>
  <c r="H112"/>
  <c r="H113"/>
  <c r="H114"/>
  <c r="H115"/>
  <c r="H116"/>
  <c r="H118"/>
  <c r="H119"/>
  <c r="H120"/>
  <c r="H121"/>
  <c r="H122"/>
  <c r="H123"/>
  <c r="H124"/>
  <c r="H125"/>
  <c r="H126"/>
  <c r="H127"/>
  <c r="H128"/>
  <c r="H130"/>
  <c r="H131"/>
  <c r="H132"/>
  <c r="H133"/>
  <c r="H134"/>
  <c r="H135"/>
  <c r="H136"/>
  <c r="H137"/>
  <c r="H138"/>
  <c r="H139"/>
  <c r="H140"/>
  <c r="H141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6"/>
  <c r="H297"/>
  <c r="H298"/>
  <c r="H299"/>
  <c r="H300"/>
  <c r="H301"/>
  <c r="H302"/>
  <c r="H303"/>
  <c r="H304"/>
  <c r="H305"/>
  <c r="H306"/>
  <c r="H307"/>
  <c r="H308"/>
  <c r="H309"/>
  <c r="H310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E338" i="7"/>
  <c r="E338" i="6"/>
  <c r="E338" i="5"/>
  <c r="L223" i="11"/>
  <c r="L224"/>
  <c r="I5" i="14"/>
  <c r="I5" i="13" s="1"/>
  <c r="I5" i="12" s="1"/>
  <c r="I5" i="11" s="1"/>
  <c r="I5" i="15" s="1"/>
  <c r="I5" i="4" s="1"/>
  <c r="I5" i="5" s="1"/>
  <c r="I5" i="6" s="1"/>
  <c r="I5" i="7" s="1"/>
  <c r="I5" i="8" s="1"/>
  <c r="I5" i="9" s="1"/>
  <c r="I5" i="10" s="1"/>
  <c r="I6" i="14"/>
  <c r="I6" i="13" s="1"/>
  <c r="I6" i="12" s="1"/>
  <c r="I6" i="11" s="1"/>
  <c r="I6" i="15" s="1"/>
  <c r="I6" i="4" s="1"/>
  <c r="I6" i="5" s="1"/>
  <c r="I6" i="6" s="1"/>
  <c r="I6" i="7" s="1"/>
  <c r="I6" i="8" s="1"/>
  <c r="I6" i="9" s="1"/>
  <c r="I6" i="10" s="1"/>
  <c r="I7" i="14"/>
  <c r="I7" i="13" s="1"/>
  <c r="I7" i="12" s="1"/>
  <c r="I7" i="11" s="1"/>
  <c r="I7" i="15" s="1"/>
  <c r="I7" i="4" s="1"/>
  <c r="I7" i="5" s="1"/>
  <c r="I7" i="6" s="1"/>
  <c r="I7" i="7" s="1"/>
  <c r="I7" i="8" s="1"/>
  <c r="I7" i="9" s="1"/>
  <c r="I7" i="10" s="1"/>
  <c r="I8" i="14"/>
  <c r="I8" i="13" s="1"/>
  <c r="I8" i="12" s="1"/>
  <c r="I8" i="11" s="1"/>
  <c r="I8" i="15" s="1"/>
  <c r="I8" i="4" s="1"/>
  <c r="I8" i="5" s="1"/>
  <c r="I8" i="6" s="1"/>
  <c r="I8" i="7" s="1"/>
  <c r="I9" i="14"/>
  <c r="I9" i="13" s="1"/>
  <c r="I9" i="12" s="1"/>
  <c r="I9" i="11" s="1"/>
  <c r="I10" i="14"/>
  <c r="I10" i="13" s="1"/>
  <c r="I10" i="12" s="1"/>
  <c r="I10" i="11" s="1"/>
  <c r="I11" i="14"/>
  <c r="I11" i="13" s="1"/>
  <c r="I11" i="12" s="1"/>
  <c r="I11" i="11" s="1"/>
  <c r="I12" i="14"/>
  <c r="I12" i="13" s="1"/>
  <c r="I12" i="12" s="1"/>
  <c r="I12" i="11" s="1"/>
  <c r="I13" i="14"/>
  <c r="I13" i="13" s="1"/>
  <c r="I13" i="12" s="1"/>
  <c r="I13" i="11" s="1"/>
  <c r="I14" i="14"/>
  <c r="I14" i="13" s="1"/>
  <c r="I14" i="12" s="1"/>
  <c r="I14" i="11" s="1"/>
  <c r="I14" i="15" s="1"/>
  <c r="I14" i="4" s="1"/>
  <c r="I14" i="5" s="1"/>
  <c r="I14" i="6" s="1"/>
  <c r="I14" i="7" s="1"/>
  <c r="I14" i="8" s="1"/>
  <c r="I14" i="9" s="1"/>
  <c r="I14" i="10" s="1"/>
  <c r="I15" i="12"/>
  <c r="I15" i="11" s="1"/>
  <c r="I15" i="15" s="1"/>
  <c r="I15" i="4" s="1"/>
  <c r="I15" i="5" s="1"/>
  <c r="I15" i="6" s="1"/>
  <c r="I15" i="7" s="1"/>
  <c r="I15" i="8" s="1"/>
  <c r="I15" i="9" s="1"/>
  <c r="I15" i="10" s="1"/>
  <c r="I16" i="12"/>
  <c r="I16" i="11" s="1"/>
  <c r="I16" i="15" s="1"/>
  <c r="I16" i="4" s="1"/>
  <c r="I16" i="5" s="1"/>
  <c r="I16" i="6" s="1"/>
  <c r="I16" i="7" s="1"/>
  <c r="I16" i="8" s="1"/>
  <c r="I16" i="9" s="1"/>
  <c r="I16" i="10" s="1"/>
  <c r="I17" i="12"/>
  <c r="I17" i="11" s="1"/>
  <c r="I17" i="15" s="1"/>
  <c r="I17" i="4" s="1"/>
  <c r="I17" i="5" s="1"/>
  <c r="I17" i="6" s="1"/>
  <c r="I17" i="7" s="1"/>
  <c r="I17" i="8" s="1"/>
  <c r="I17" i="9" s="1"/>
  <c r="I17" i="10" s="1"/>
  <c r="I18" i="12"/>
  <c r="I18" i="11" s="1"/>
  <c r="I18" i="15" s="1"/>
  <c r="I18" i="4" s="1"/>
  <c r="I18" i="5" s="1"/>
  <c r="I18" i="6" s="1"/>
  <c r="I18" i="7" s="1"/>
  <c r="I18" i="8" s="1"/>
  <c r="I18" i="9" s="1"/>
  <c r="I18" i="10" s="1"/>
  <c r="I19" i="12"/>
  <c r="I19" i="11" s="1"/>
  <c r="I19" i="15" s="1"/>
  <c r="I19" i="4" s="1"/>
  <c r="I19" i="5" s="1"/>
  <c r="I19" i="6" s="1"/>
  <c r="I19" i="7" s="1"/>
  <c r="I19" i="8" s="1"/>
  <c r="I19" i="9" s="1"/>
  <c r="I19" i="10" s="1"/>
  <c r="I25" i="13"/>
  <c r="I26" i="14"/>
  <c r="I26" i="13" s="1"/>
  <c r="I27" i="14"/>
  <c r="I27" i="13" s="1"/>
  <c r="I28" i="14"/>
  <c r="I28" i="13" s="1"/>
  <c r="I29" i="14"/>
  <c r="I29" i="13" s="1"/>
  <c r="I29" i="12" s="1"/>
  <c r="I29" i="11" s="1"/>
  <c r="I29" i="15" s="1"/>
  <c r="I30" i="14"/>
  <c r="I30" i="13" s="1"/>
  <c r="I30" i="12" s="1"/>
  <c r="I30" i="11" s="1"/>
  <c r="I30" i="15" s="1"/>
  <c r="I30" i="4" s="1"/>
  <c r="I30" i="5" s="1"/>
  <c r="I30" i="6" s="1"/>
  <c r="I30" i="7" s="1"/>
  <c r="I30" i="8" s="1"/>
  <c r="I30" i="9" s="1"/>
  <c r="I30" i="10" s="1"/>
  <c r="I31" i="14"/>
  <c r="I31" i="13" s="1"/>
  <c r="I31" i="12" s="1"/>
  <c r="I31" i="11" s="1"/>
  <c r="I31" i="15" s="1"/>
  <c r="I31" i="4" s="1"/>
  <c r="I31" i="5" s="1"/>
  <c r="I31" i="6" s="1"/>
  <c r="I31" i="7" s="1"/>
  <c r="I31" i="8" s="1"/>
  <c r="I31" i="9" s="1"/>
  <c r="I31" i="10" s="1"/>
  <c r="I32" i="14"/>
  <c r="I32" i="13" s="1"/>
  <c r="I32" i="12" s="1"/>
  <c r="I32" i="11" s="1"/>
  <c r="I32" i="15" s="1"/>
  <c r="I32" i="4" s="1"/>
  <c r="I32" i="5" s="1"/>
  <c r="I32" i="6" s="1"/>
  <c r="I32" i="7" s="1"/>
  <c r="I32" i="8" s="1"/>
  <c r="I32" i="9" s="1"/>
  <c r="I32" i="10" s="1"/>
  <c r="I33" i="14"/>
  <c r="I33" i="13" s="1"/>
  <c r="I33" i="12" s="1"/>
  <c r="I33" i="11" s="1"/>
  <c r="I33" i="15" s="1"/>
  <c r="I33" i="4" s="1"/>
  <c r="I33" i="5" s="1"/>
  <c r="I33" i="6" s="1"/>
  <c r="I33" i="7" s="1"/>
  <c r="I33" i="8" s="1"/>
  <c r="I33" i="9" s="1"/>
  <c r="I33" i="10" s="1"/>
  <c r="I34" i="14"/>
  <c r="I34" i="13" s="1"/>
  <c r="I34" i="12" s="1"/>
  <c r="I34" i="11" s="1"/>
  <c r="I34" i="15" s="1"/>
  <c r="I34" i="4" s="1"/>
  <c r="I34" i="5" s="1"/>
  <c r="I34" i="6" s="1"/>
  <c r="I34" i="7" s="1"/>
  <c r="I34" i="8" s="1"/>
  <c r="I34" i="9" s="1"/>
  <c r="I34" i="10" s="1"/>
  <c r="I36" i="14"/>
  <c r="I37"/>
  <c r="I38"/>
  <c r="I39"/>
  <c r="I40"/>
  <c r="I40" i="13" s="1"/>
  <c r="I40" i="12" s="1"/>
  <c r="I40" i="11" s="1"/>
  <c r="I40" i="15" s="1"/>
  <c r="I40" i="4" s="1"/>
  <c r="I40" i="5" s="1"/>
  <c r="I40" i="6" s="1"/>
  <c r="I40" i="7" s="1"/>
  <c r="I40" i="8" s="1"/>
  <c r="I40" i="9" s="1"/>
  <c r="I40" i="10" s="1"/>
  <c r="I41" i="14"/>
  <c r="I41" i="13" s="1"/>
  <c r="I41" i="12" s="1"/>
  <c r="I41" i="11" s="1"/>
  <c r="I41" i="15" s="1"/>
  <c r="I41" i="4" s="1"/>
  <c r="I41" i="5" s="1"/>
  <c r="I41" i="6" s="1"/>
  <c r="I41" i="7" s="1"/>
  <c r="I41" i="8" s="1"/>
  <c r="I41" i="9" s="1"/>
  <c r="I41" i="10" s="1"/>
  <c r="I42" i="14"/>
  <c r="I42" i="13" s="1"/>
  <c r="I42" i="12" s="1"/>
  <c r="I42" i="11" s="1"/>
  <c r="I42" i="15" s="1"/>
  <c r="I42" i="4" s="1"/>
  <c r="I42" i="5" s="1"/>
  <c r="I42" i="6" s="1"/>
  <c r="I42" i="7" s="1"/>
  <c r="I42" i="8" s="1"/>
  <c r="I42" i="9" s="1"/>
  <c r="I42" i="10" s="1"/>
  <c r="I43" i="14"/>
  <c r="I43" i="13" s="1"/>
  <c r="I43" i="12" s="1"/>
  <c r="I43" i="11" s="1"/>
  <c r="I43" i="15" s="1"/>
  <c r="I43" i="4" s="1"/>
  <c r="I43" i="5" s="1"/>
  <c r="I43" i="6" s="1"/>
  <c r="I43" i="7" s="1"/>
  <c r="I43" i="8" s="1"/>
  <c r="I43" i="9" s="1"/>
  <c r="I43" i="10" s="1"/>
  <c r="I44" i="14"/>
  <c r="I44" i="13" s="1"/>
  <c r="I44" i="12" s="1"/>
  <c r="I44" i="11" s="1"/>
  <c r="I44" i="15" s="1"/>
  <c r="I44" i="4" s="1"/>
  <c r="I44" i="5" s="1"/>
  <c r="I44" i="6" s="1"/>
  <c r="I44" i="7" s="1"/>
  <c r="I44" i="8" s="1"/>
  <c r="I44" i="9" s="1"/>
  <c r="I44" i="10" s="1"/>
  <c r="I45" i="14"/>
  <c r="I45" i="13" s="1"/>
  <c r="I45" i="12" s="1"/>
  <c r="I45" i="11" s="1"/>
  <c r="I45" i="15" s="1"/>
  <c r="I45" i="4" s="1"/>
  <c r="I45" i="5" s="1"/>
  <c r="I45" i="6" s="1"/>
  <c r="I45" i="7" s="1"/>
  <c r="I45" i="8" s="1"/>
  <c r="I45" i="9" s="1"/>
  <c r="I45" i="10" s="1"/>
  <c r="I46" i="14"/>
  <c r="I46" i="13" s="1"/>
  <c r="I46" i="12" s="1"/>
  <c r="I46" i="11" s="1"/>
  <c r="I46" i="15" s="1"/>
  <c r="I46" i="4" s="1"/>
  <c r="I46" i="5" s="1"/>
  <c r="I46" i="6" s="1"/>
  <c r="I46" i="7" s="1"/>
  <c r="I46" i="8" s="1"/>
  <c r="I46" i="9" s="1"/>
  <c r="I46" i="10" s="1"/>
  <c r="I47" i="14"/>
  <c r="I47" i="13" s="1"/>
  <c r="I47" i="12" s="1"/>
  <c r="I47" i="11" s="1"/>
  <c r="I47" i="15" s="1"/>
  <c r="I47" i="4" s="1"/>
  <c r="I47" i="5" s="1"/>
  <c r="I47" i="6" s="1"/>
  <c r="I47" i="7" s="1"/>
  <c r="I47" i="8" s="1"/>
  <c r="I47" i="9" s="1"/>
  <c r="I47" i="10" s="1"/>
  <c r="I48" i="14"/>
  <c r="I48" i="13" s="1"/>
  <c r="I48" i="12" s="1"/>
  <c r="I48" i="11" s="1"/>
  <c r="I48" i="15" s="1"/>
  <c r="I48" i="4" s="1"/>
  <c r="I48" i="5" s="1"/>
  <c r="I48" i="6" s="1"/>
  <c r="I48" i="7" s="1"/>
  <c r="I48" i="8" s="1"/>
  <c r="I48" i="9" s="1"/>
  <c r="I48" i="10" s="1"/>
  <c r="I49" i="14"/>
  <c r="I49" i="13" s="1"/>
  <c r="I49" i="12" s="1"/>
  <c r="I49" i="11" s="1"/>
  <c r="I49" i="15" s="1"/>
  <c r="I49" i="4" s="1"/>
  <c r="I49" i="5" s="1"/>
  <c r="I49" i="6" s="1"/>
  <c r="I49" i="7" s="1"/>
  <c r="I49" i="8" s="1"/>
  <c r="I49" i="9" s="1"/>
  <c r="I49" i="10" s="1"/>
  <c r="I50" i="14"/>
  <c r="I50" i="13" s="1"/>
  <c r="I50" i="12" s="1"/>
  <c r="I50" i="11" s="1"/>
  <c r="I50" i="15" s="1"/>
  <c r="I50" i="4" s="1"/>
  <c r="I50" i="5" s="1"/>
  <c r="I50" i="6" s="1"/>
  <c r="I50" i="7" s="1"/>
  <c r="I50" i="8" s="1"/>
  <c r="I50" i="9" s="1"/>
  <c r="I50" i="10" s="1"/>
  <c r="I51" i="14"/>
  <c r="I51" i="13" s="1"/>
  <c r="I51" i="12" s="1"/>
  <c r="I51" i="11" s="1"/>
  <c r="I51" i="15" s="1"/>
  <c r="I51" i="4" s="1"/>
  <c r="I51" i="5" s="1"/>
  <c r="I51" i="6" s="1"/>
  <c r="I51" i="7" s="1"/>
  <c r="I51" i="8" s="1"/>
  <c r="I51" i="9" s="1"/>
  <c r="I51" i="10" s="1"/>
  <c r="I52" i="14"/>
  <c r="I52" i="13" s="1"/>
  <c r="I52" i="12" s="1"/>
  <c r="I52" i="11" s="1"/>
  <c r="I52" i="15" s="1"/>
  <c r="I52" i="4" s="1"/>
  <c r="I52" i="5" s="1"/>
  <c r="I52" i="6" s="1"/>
  <c r="I52" i="7" s="1"/>
  <c r="I52" i="8" s="1"/>
  <c r="I52" i="9" s="1"/>
  <c r="I52" i="10" s="1"/>
  <c r="I53" i="14"/>
  <c r="I53" i="13" s="1"/>
  <c r="I53" i="12" s="1"/>
  <c r="I53" i="11" s="1"/>
  <c r="I53" i="15" s="1"/>
  <c r="I53" i="4" s="1"/>
  <c r="I53" i="5" s="1"/>
  <c r="I53" i="6" s="1"/>
  <c r="I53" i="7" s="1"/>
  <c r="I53" i="8" s="1"/>
  <c r="I53" i="9" s="1"/>
  <c r="I53" i="10" s="1"/>
  <c r="I55" i="14"/>
  <c r="I55" i="13" s="1"/>
  <c r="I55" i="12" s="1"/>
  <c r="I55" i="11" s="1"/>
  <c r="I55" i="15" s="1"/>
  <c r="I55" i="4" s="1"/>
  <c r="I55" i="5" s="1"/>
  <c r="I55" i="6" s="1"/>
  <c r="I55" i="7" s="1"/>
  <c r="I55" i="8" s="1"/>
  <c r="I55" i="9" s="1"/>
  <c r="I55" i="10" s="1"/>
  <c r="I56" i="14"/>
  <c r="I56" i="13" s="1"/>
  <c r="I56" i="12" s="1"/>
  <c r="I56" i="11" s="1"/>
  <c r="I56" i="15" s="1"/>
  <c r="I56" i="4" s="1"/>
  <c r="I56" i="5" s="1"/>
  <c r="I56" i="6" s="1"/>
  <c r="I56" i="7" s="1"/>
  <c r="I56" i="8" s="1"/>
  <c r="I56" i="9" s="1"/>
  <c r="I56" i="10" s="1"/>
  <c r="I57" i="14"/>
  <c r="I57" i="13" s="1"/>
  <c r="I57" i="12" s="1"/>
  <c r="I57" i="11" s="1"/>
  <c r="I57" i="15" s="1"/>
  <c r="I57" i="4" s="1"/>
  <c r="I57" i="5" s="1"/>
  <c r="I57" i="6" s="1"/>
  <c r="I57" i="7" s="1"/>
  <c r="I57" i="8" s="1"/>
  <c r="I57" i="9" s="1"/>
  <c r="I57" i="10" s="1"/>
  <c r="I58" i="14"/>
  <c r="I58" i="13" s="1"/>
  <c r="I58" i="12" s="1"/>
  <c r="I58" i="11" s="1"/>
  <c r="I58" i="15" s="1"/>
  <c r="I58" i="4" s="1"/>
  <c r="I58" i="5" s="1"/>
  <c r="I58" i="6" s="1"/>
  <c r="I58" i="7" s="1"/>
  <c r="I58" i="8" s="1"/>
  <c r="I58" i="9" s="1"/>
  <c r="I58" i="10" s="1"/>
  <c r="I59" i="14"/>
  <c r="I59" i="13" s="1"/>
  <c r="I59" i="12" s="1"/>
  <c r="I59" i="11" s="1"/>
  <c r="I59" i="15" s="1"/>
  <c r="I59" i="4" s="1"/>
  <c r="I59" i="5" s="1"/>
  <c r="I59" i="6" s="1"/>
  <c r="I59" i="7" s="1"/>
  <c r="I59" i="8" s="1"/>
  <c r="I59" i="9" s="1"/>
  <c r="I59" i="10" s="1"/>
  <c r="I60" i="14"/>
  <c r="I60" i="13" s="1"/>
  <c r="I60" i="12" s="1"/>
  <c r="I60" i="11" s="1"/>
  <c r="I60" i="15" s="1"/>
  <c r="I60" i="4" s="1"/>
  <c r="I60" i="5" s="1"/>
  <c r="I60" i="6" s="1"/>
  <c r="I60" i="7" s="1"/>
  <c r="I60" i="8" s="1"/>
  <c r="I60" i="9" s="1"/>
  <c r="I60" i="10" s="1"/>
  <c r="I61" i="14"/>
  <c r="I62"/>
  <c r="I62" i="13" s="1"/>
  <c r="I62" i="12" s="1"/>
  <c r="I62" i="11" s="1"/>
  <c r="I62" i="15" s="1"/>
  <c r="I62" i="4" s="1"/>
  <c r="I62" i="5" s="1"/>
  <c r="I62" i="6" s="1"/>
  <c r="I62" i="7" s="1"/>
  <c r="I62" i="8" s="1"/>
  <c r="I62" i="9" s="1"/>
  <c r="I62" i="10" s="1"/>
  <c r="I63" i="14"/>
  <c r="I63" i="13" s="1"/>
  <c r="I63" i="12" s="1"/>
  <c r="I63" i="11" s="1"/>
  <c r="I63" i="15" s="1"/>
  <c r="I63" i="4" s="1"/>
  <c r="I63" i="5" s="1"/>
  <c r="I63" i="6" s="1"/>
  <c r="I63" i="7" s="1"/>
  <c r="I63" i="8" s="1"/>
  <c r="I63" i="9" s="1"/>
  <c r="I63" i="10" s="1"/>
  <c r="I64" i="14"/>
  <c r="I64" i="13" s="1"/>
  <c r="I64" i="12" s="1"/>
  <c r="I64" i="11" s="1"/>
  <c r="I64" i="15" s="1"/>
  <c r="I64" i="4" s="1"/>
  <c r="I64" i="5" s="1"/>
  <c r="I64" i="6" s="1"/>
  <c r="I64" i="7" s="1"/>
  <c r="I64" i="8" s="1"/>
  <c r="I64" i="9" s="1"/>
  <c r="I64" i="10" s="1"/>
  <c r="I66" i="15"/>
  <c r="I67" i="14"/>
  <c r="I68"/>
  <c r="I68" i="13" s="1"/>
  <c r="I68" i="12" s="1"/>
  <c r="I68" i="11" s="1"/>
  <c r="I68" i="15" s="1"/>
  <c r="I68" i="4" s="1"/>
  <c r="I68" i="5" s="1"/>
  <c r="I68" i="6" s="1"/>
  <c r="I68" i="7" s="1"/>
  <c r="I69" i="14"/>
  <c r="I69" i="13" s="1"/>
  <c r="I69" i="12" s="1"/>
  <c r="I69" i="11" s="1"/>
  <c r="I69" i="15" s="1"/>
  <c r="I69" i="4" s="1"/>
  <c r="I69" i="5" s="1"/>
  <c r="I69" i="6" s="1"/>
  <c r="I69" i="7" s="1"/>
  <c r="I69" i="8" s="1"/>
  <c r="I69" i="9" s="1"/>
  <c r="I69" i="10" s="1"/>
  <c r="I70" i="14"/>
  <c r="I70" i="13" s="1"/>
  <c r="I70" i="12" s="1"/>
  <c r="I70" i="11" s="1"/>
  <c r="I70" i="15" s="1"/>
  <c r="I70" i="4" s="1"/>
  <c r="I70" i="5" s="1"/>
  <c r="I70" i="6" s="1"/>
  <c r="I70" i="7" s="1"/>
  <c r="I70" i="8" s="1"/>
  <c r="I70" i="9" s="1"/>
  <c r="I70" i="10" s="1"/>
  <c r="I71" i="14"/>
  <c r="I71" i="13" s="1"/>
  <c r="I71" i="12" s="1"/>
  <c r="I71" i="11" s="1"/>
  <c r="I71" i="15" s="1"/>
  <c r="I71" i="4" s="1"/>
  <c r="I71" i="5" s="1"/>
  <c r="I71" i="6" s="1"/>
  <c r="I71" i="7" s="1"/>
  <c r="I71" i="8" s="1"/>
  <c r="I71" i="9" s="1"/>
  <c r="I71" i="10" s="1"/>
  <c r="I72" i="14"/>
  <c r="I72" i="13" s="1"/>
  <c r="I72" i="12" s="1"/>
  <c r="I72" i="11" s="1"/>
  <c r="I72" i="15" s="1"/>
  <c r="I72" i="4" s="1"/>
  <c r="I72" i="5" s="1"/>
  <c r="I72" i="6" s="1"/>
  <c r="I72" i="7" s="1"/>
  <c r="I72" i="8" s="1"/>
  <c r="I72" i="9" s="1"/>
  <c r="I72" i="10" s="1"/>
  <c r="I73" i="14"/>
  <c r="I73" i="13" s="1"/>
  <c r="I73" i="12" s="1"/>
  <c r="I73" i="11" s="1"/>
  <c r="I73" i="15" s="1"/>
  <c r="I73" i="4" s="1"/>
  <c r="I73" i="5" s="1"/>
  <c r="I73" i="6" s="1"/>
  <c r="I73" i="7" s="1"/>
  <c r="I73" i="8" s="1"/>
  <c r="I73" i="9" s="1"/>
  <c r="I73" i="10" s="1"/>
  <c r="I74" i="14"/>
  <c r="I74" i="13" s="1"/>
  <c r="I74" i="12" s="1"/>
  <c r="I74" i="11" s="1"/>
  <c r="I74" i="15" s="1"/>
  <c r="I74" i="4" s="1"/>
  <c r="I74" i="5" s="1"/>
  <c r="I74" i="6" s="1"/>
  <c r="I74" i="7" s="1"/>
  <c r="I74" i="8" s="1"/>
  <c r="I74" i="9" s="1"/>
  <c r="I74" i="10" s="1"/>
  <c r="I75" i="14"/>
  <c r="I75" i="13" s="1"/>
  <c r="I75" i="12" s="1"/>
  <c r="I75" i="11" s="1"/>
  <c r="I75" i="15" s="1"/>
  <c r="I75" i="4" s="1"/>
  <c r="I75" i="5" s="1"/>
  <c r="I75" i="6" s="1"/>
  <c r="I75" i="7" s="1"/>
  <c r="I75" i="8" s="1"/>
  <c r="I75" i="9" s="1"/>
  <c r="I75" i="10" s="1"/>
  <c r="I76" i="14"/>
  <c r="I76" i="13" s="1"/>
  <c r="I76" i="12" s="1"/>
  <c r="I76" i="11" s="1"/>
  <c r="I76" i="15" s="1"/>
  <c r="I76" i="4" s="1"/>
  <c r="I76" i="5" s="1"/>
  <c r="I76" i="6" s="1"/>
  <c r="I76" i="7" s="1"/>
  <c r="I76" i="8" s="1"/>
  <c r="I76" i="9" s="1"/>
  <c r="I76" i="10" s="1"/>
  <c r="I77" i="14"/>
  <c r="I77" i="13" s="1"/>
  <c r="I77" i="12" s="1"/>
  <c r="I77" i="11" s="1"/>
  <c r="I77" i="15" s="1"/>
  <c r="I77" i="4" s="1"/>
  <c r="I77" i="5" s="1"/>
  <c r="I77" i="6" s="1"/>
  <c r="I77" i="7" s="1"/>
  <c r="I77" i="8" s="1"/>
  <c r="I77" i="9" s="1"/>
  <c r="I77" i="10" s="1"/>
  <c r="I78" i="14"/>
  <c r="I78" i="13" s="1"/>
  <c r="I78" i="12" s="1"/>
  <c r="I78" i="11" s="1"/>
  <c r="I78" i="15" s="1"/>
  <c r="I78" i="4" s="1"/>
  <c r="I78" i="5" s="1"/>
  <c r="I78" i="6" s="1"/>
  <c r="I78" i="7" s="1"/>
  <c r="I78" i="8" s="1"/>
  <c r="I78" i="9" s="1"/>
  <c r="I78" i="10" s="1"/>
  <c r="I79" i="14"/>
  <c r="I80"/>
  <c r="I80" i="13" s="1"/>
  <c r="I80" i="12" s="1"/>
  <c r="I80" i="11" s="1"/>
  <c r="I80" i="15" s="1"/>
  <c r="I80" i="4" s="1"/>
  <c r="I80" i="5" s="1"/>
  <c r="I80" i="6" s="1"/>
  <c r="I80" i="7" s="1"/>
  <c r="I80" i="8" s="1"/>
  <c r="I80" i="9" s="1"/>
  <c r="I80" i="10" s="1"/>
  <c r="I81" i="14"/>
  <c r="I81" i="13" s="1"/>
  <c r="I81" i="12" s="1"/>
  <c r="I81" i="11" s="1"/>
  <c r="I81" i="15" s="1"/>
  <c r="I81" i="4" s="1"/>
  <c r="I81" i="5" s="1"/>
  <c r="I81" i="6" s="1"/>
  <c r="I81" i="7" s="1"/>
  <c r="I81" i="8" s="1"/>
  <c r="I81" i="9" s="1"/>
  <c r="I81" i="10" s="1"/>
  <c r="I82" i="14"/>
  <c r="I82" i="13" s="1"/>
  <c r="I82" i="12" s="1"/>
  <c r="I82" i="11" s="1"/>
  <c r="I82" i="15" s="1"/>
  <c r="I82" i="4" s="1"/>
  <c r="I82" i="5" s="1"/>
  <c r="I82" i="6" s="1"/>
  <c r="I82" i="7" s="1"/>
  <c r="I82" i="8" s="1"/>
  <c r="I82" i="9" s="1"/>
  <c r="I82" i="10" s="1"/>
  <c r="I83" i="14"/>
  <c r="I83" i="13" s="1"/>
  <c r="I83" i="12" s="1"/>
  <c r="I83" i="11" s="1"/>
  <c r="I83" i="15" s="1"/>
  <c r="I83" i="4" s="1"/>
  <c r="I83" i="5" s="1"/>
  <c r="I83" i="6" s="1"/>
  <c r="I83" i="7" s="1"/>
  <c r="I83" i="8" s="1"/>
  <c r="I83" i="9" s="1"/>
  <c r="I83" i="10" s="1"/>
  <c r="I84" i="14"/>
  <c r="I84" i="13" s="1"/>
  <c r="I84" i="12" s="1"/>
  <c r="I84" i="11" s="1"/>
  <c r="I84" i="15" s="1"/>
  <c r="I84" i="4" s="1"/>
  <c r="I84" i="5" s="1"/>
  <c r="I84" i="6" s="1"/>
  <c r="I84" i="7" s="1"/>
  <c r="I84" i="8" s="1"/>
  <c r="I84" i="9" s="1"/>
  <c r="I84" i="10" s="1"/>
  <c r="I85" i="14"/>
  <c r="I85" i="13" s="1"/>
  <c r="I85" i="12" s="1"/>
  <c r="I85" i="11" s="1"/>
  <c r="I85" i="15" s="1"/>
  <c r="I85" i="4" s="1"/>
  <c r="I85" i="5" s="1"/>
  <c r="I85" i="6" s="1"/>
  <c r="I85" i="7" s="1"/>
  <c r="I85" i="8" s="1"/>
  <c r="I85" i="9" s="1"/>
  <c r="I85" i="10" s="1"/>
  <c r="I86" i="14"/>
  <c r="I86" i="13" s="1"/>
  <c r="I86" i="12" s="1"/>
  <c r="I86" i="11" s="1"/>
  <c r="I86" i="15" s="1"/>
  <c r="I86" i="4" s="1"/>
  <c r="I86" i="5" s="1"/>
  <c r="I86" i="6" s="1"/>
  <c r="I86" i="7" s="1"/>
  <c r="I86" i="8" s="1"/>
  <c r="I86" i="9" s="1"/>
  <c r="I86" i="10" s="1"/>
  <c r="I87" i="14"/>
  <c r="I87" i="13" s="1"/>
  <c r="I87" i="12" s="1"/>
  <c r="I87" i="11" s="1"/>
  <c r="I87" i="15" s="1"/>
  <c r="I87" i="4" s="1"/>
  <c r="I87" i="5" s="1"/>
  <c r="I87" i="6" s="1"/>
  <c r="I87" i="7" s="1"/>
  <c r="I87" i="8" s="1"/>
  <c r="I87" i="9" s="1"/>
  <c r="I87" i="10" s="1"/>
  <c r="I88" i="14"/>
  <c r="I88" i="13" s="1"/>
  <c r="I88" i="12" s="1"/>
  <c r="I88" i="11" s="1"/>
  <c r="I88" i="15" s="1"/>
  <c r="I88" i="4" s="1"/>
  <c r="I88" i="5" s="1"/>
  <c r="I88" i="6" s="1"/>
  <c r="I88" i="7" s="1"/>
  <c r="I88" i="8" s="1"/>
  <c r="I88" i="9" s="1"/>
  <c r="I88" i="10" s="1"/>
  <c r="I89" i="14"/>
  <c r="I89" i="13" s="1"/>
  <c r="I89" i="12" s="1"/>
  <c r="I89" i="11" s="1"/>
  <c r="I89" i="15" s="1"/>
  <c r="I89" i="4" s="1"/>
  <c r="I89" i="5" s="1"/>
  <c r="I89" i="6" s="1"/>
  <c r="I89" i="7" s="1"/>
  <c r="I89" i="8" s="1"/>
  <c r="I89" i="9" s="1"/>
  <c r="I89" i="10" s="1"/>
  <c r="I90" i="14"/>
  <c r="I90" i="13" s="1"/>
  <c r="I90" i="12" s="1"/>
  <c r="I90" i="11" s="1"/>
  <c r="I90" i="15" s="1"/>
  <c r="I90" i="4" s="1"/>
  <c r="I90" i="5" s="1"/>
  <c r="I90" i="6" s="1"/>
  <c r="I90" i="7" s="1"/>
  <c r="I90" i="8" s="1"/>
  <c r="I90" i="9" s="1"/>
  <c r="I90" i="10" s="1"/>
  <c r="I91" i="14"/>
  <c r="I91" i="13" s="1"/>
  <c r="I91" i="12" s="1"/>
  <c r="I91" i="11" s="1"/>
  <c r="I91" i="15" s="1"/>
  <c r="I91" i="4" s="1"/>
  <c r="I91" i="5" s="1"/>
  <c r="I91" i="6" s="1"/>
  <c r="I91" i="7" s="1"/>
  <c r="I91" i="8" s="1"/>
  <c r="I91" i="9" s="1"/>
  <c r="I91" i="10" s="1"/>
  <c r="I92" i="14"/>
  <c r="I92" i="13" s="1"/>
  <c r="I92" i="12" s="1"/>
  <c r="I92" i="11" s="1"/>
  <c r="I92" i="15" s="1"/>
  <c r="I92" i="4" s="1"/>
  <c r="I92" i="5" s="1"/>
  <c r="I92" i="6" s="1"/>
  <c r="I92" i="7" s="1"/>
  <c r="I92" i="8" s="1"/>
  <c r="I92" i="9" s="1"/>
  <c r="I92" i="10" s="1"/>
  <c r="I93" i="14"/>
  <c r="I93" i="13" s="1"/>
  <c r="I93" i="12" s="1"/>
  <c r="I94" i="14"/>
  <c r="I94" i="13" s="1"/>
  <c r="I94" i="12" s="1"/>
  <c r="I95" i="14"/>
  <c r="I95" i="13" s="1"/>
  <c r="I95" i="12" s="1"/>
  <c r="I95" i="11" s="1"/>
  <c r="I95" i="15" s="1"/>
  <c r="I95" i="4" s="1"/>
  <c r="I95" i="5" s="1"/>
  <c r="I95" i="6" s="1"/>
  <c r="I95" i="7" s="1"/>
  <c r="I95" i="8" s="1"/>
  <c r="I95" i="9" s="1"/>
  <c r="I95" i="10" s="1"/>
  <c r="I96" i="14"/>
  <c r="I96" i="13" s="1"/>
  <c r="I96" i="12" s="1"/>
  <c r="I96" i="11" s="1"/>
  <c r="I96" i="15" s="1"/>
  <c r="I96" i="4" s="1"/>
  <c r="I96" i="5" s="1"/>
  <c r="I96" i="6" s="1"/>
  <c r="I96" i="7" s="1"/>
  <c r="I96" i="8" s="1"/>
  <c r="I96" i="9" s="1"/>
  <c r="I96" i="10" s="1"/>
  <c r="I98" i="14"/>
  <c r="I98" i="13" s="1"/>
  <c r="I98" i="12" s="1"/>
  <c r="I98" i="11" s="1"/>
  <c r="I98" i="15" s="1"/>
  <c r="I98" i="4" s="1"/>
  <c r="I98" i="5" s="1"/>
  <c r="I98" i="6" s="1"/>
  <c r="I98" i="7" s="1"/>
  <c r="I99" i="14"/>
  <c r="I99" i="13" s="1"/>
  <c r="I99" i="12" s="1"/>
  <c r="I99" i="11" s="1"/>
  <c r="I99" i="15" s="1"/>
  <c r="I99" i="4" s="1"/>
  <c r="I99" i="5" s="1"/>
  <c r="I99" i="6" s="1"/>
  <c r="I99" i="7" s="1"/>
  <c r="I99" i="8" s="1"/>
  <c r="I99" i="9" s="1"/>
  <c r="I99" i="10" s="1"/>
  <c r="I100" i="14"/>
  <c r="I100" i="13" s="1"/>
  <c r="I100" i="12" s="1"/>
  <c r="I100" i="11" s="1"/>
  <c r="I100" i="15" s="1"/>
  <c r="I100" i="4" s="1"/>
  <c r="I100" i="5" s="1"/>
  <c r="I100" i="6" s="1"/>
  <c r="I100" i="7" s="1"/>
  <c r="I100" i="8" s="1"/>
  <c r="I100" i="9" s="1"/>
  <c r="I100" i="10" s="1"/>
  <c r="I101" i="14"/>
  <c r="I101" i="13" s="1"/>
  <c r="I101" i="12" s="1"/>
  <c r="I101" i="11" s="1"/>
  <c r="I101" i="15" s="1"/>
  <c r="I101" i="4" s="1"/>
  <c r="I101" i="5" s="1"/>
  <c r="I101" i="6" s="1"/>
  <c r="I101" i="7" s="1"/>
  <c r="I101" i="8" s="1"/>
  <c r="I101" i="9" s="1"/>
  <c r="I101" i="10" s="1"/>
  <c r="I102" i="14"/>
  <c r="I102" i="13" s="1"/>
  <c r="I102" i="12" s="1"/>
  <c r="I102" i="11" s="1"/>
  <c r="I102" i="15" s="1"/>
  <c r="I102" i="4" s="1"/>
  <c r="I102" i="5" s="1"/>
  <c r="I102" i="6" s="1"/>
  <c r="I102" i="7" s="1"/>
  <c r="I102" i="8" s="1"/>
  <c r="I102" i="9" s="1"/>
  <c r="I102" i="10" s="1"/>
  <c r="I103" i="14"/>
  <c r="I103" i="13" s="1"/>
  <c r="I103" i="12" s="1"/>
  <c r="I103" i="11" s="1"/>
  <c r="I103" i="15" s="1"/>
  <c r="I103" i="4" s="1"/>
  <c r="I103" i="5" s="1"/>
  <c r="I103" i="6" s="1"/>
  <c r="I103" i="7" s="1"/>
  <c r="I103" i="8" s="1"/>
  <c r="I103" i="9" s="1"/>
  <c r="I103" i="10" s="1"/>
  <c r="I104" i="14"/>
  <c r="I104" i="13" s="1"/>
  <c r="I104" i="12" s="1"/>
  <c r="I104" i="11" s="1"/>
  <c r="I104" i="15" s="1"/>
  <c r="I104" i="4" s="1"/>
  <c r="I104" i="5" s="1"/>
  <c r="I104" i="6" s="1"/>
  <c r="I104" i="7" s="1"/>
  <c r="I104" i="8" s="1"/>
  <c r="I104" i="9" s="1"/>
  <c r="I104" i="10" s="1"/>
  <c r="I105" i="14"/>
  <c r="I105" i="13" s="1"/>
  <c r="I105" i="12" s="1"/>
  <c r="I105" i="11" s="1"/>
  <c r="I105" i="15" s="1"/>
  <c r="I105" i="4" s="1"/>
  <c r="I105" i="5" s="1"/>
  <c r="I105" i="6" s="1"/>
  <c r="I105" i="7" s="1"/>
  <c r="I105" i="8" s="1"/>
  <c r="I105" i="9" s="1"/>
  <c r="I105" i="10" s="1"/>
  <c r="I106" i="14"/>
  <c r="I106" i="13" s="1"/>
  <c r="I106" i="12" s="1"/>
  <c r="I106" i="11" s="1"/>
  <c r="I106" i="15" s="1"/>
  <c r="I106" i="4" s="1"/>
  <c r="I106" i="5" s="1"/>
  <c r="I106" i="6" s="1"/>
  <c r="I106" i="7" s="1"/>
  <c r="I106" i="8" s="1"/>
  <c r="I106" i="9" s="1"/>
  <c r="I106" i="10" s="1"/>
  <c r="I107" i="14"/>
  <c r="I107" i="13" s="1"/>
  <c r="I107" i="12" s="1"/>
  <c r="I107" i="11" s="1"/>
  <c r="I107" i="15" s="1"/>
  <c r="I107" i="4" s="1"/>
  <c r="I107" i="5" s="1"/>
  <c r="I107" i="6" s="1"/>
  <c r="I107" i="7" s="1"/>
  <c r="I107" i="8" s="1"/>
  <c r="I107" i="9" s="1"/>
  <c r="I107" i="10" s="1"/>
  <c r="I108" i="14"/>
  <c r="I108" i="13" s="1"/>
  <c r="I108" i="12" s="1"/>
  <c r="I108" i="11" s="1"/>
  <c r="I108" i="15" s="1"/>
  <c r="I108" i="4" s="1"/>
  <c r="I108" i="5" s="1"/>
  <c r="I108" i="6" s="1"/>
  <c r="I108" i="7" s="1"/>
  <c r="I108" i="8" s="1"/>
  <c r="I108" i="9" s="1"/>
  <c r="I108" i="10" s="1"/>
  <c r="I109" i="14"/>
  <c r="I109" i="13" s="1"/>
  <c r="I109" i="12" s="1"/>
  <c r="I109" i="11" s="1"/>
  <c r="I109" i="15" s="1"/>
  <c r="I109" i="4" s="1"/>
  <c r="I109" i="5" s="1"/>
  <c r="I109" i="6" s="1"/>
  <c r="I109" i="7" s="1"/>
  <c r="I109" i="8" s="1"/>
  <c r="I109" i="9" s="1"/>
  <c r="I109" i="10" s="1"/>
  <c r="I110" i="14"/>
  <c r="I110" i="13" s="1"/>
  <c r="I110" i="12" s="1"/>
  <c r="I110" i="11" s="1"/>
  <c r="I110" i="15" s="1"/>
  <c r="I110" i="4" s="1"/>
  <c r="I110" i="5" s="1"/>
  <c r="I110" i="6" s="1"/>
  <c r="I110" i="7" s="1"/>
  <c r="I110" i="8" s="1"/>
  <c r="I110" i="9" s="1"/>
  <c r="I110" i="10" s="1"/>
  <c r="I111" i="14"/>
  <c r="I111" i="13" s="1"/>
  <c r="I111" i="12" s="1"/>
  <c r="I111" i="11" s="1"/>
  <c r="I111" i="15" s="1"/>
  <c r="I111" i="4" s="1"/>
  <c r="I111" i="5" s="1"/>
  <c r="I111" i="6" s="1"/>
  <c r="I111" i="7" s="1"/>
  <c r="I111" i="8" s="1"/>
  <c r="I111" i="9" s="1"/>
  <c r="I111" i="10" s="1"/>
  <c r="I113" i="14"/>
  <c r="I113" i="13" s="1"/>
  <c r="I113" i="12" s="1"/>
  <c r="I113" i="11" s="1"/>
  <c r="I113" i="15" s="1"/>
  <c r="I114" i="14"/>
  <c r="I114" i="13" s="1"/>
  <c r="I114" i="12" s="1"/>
  <c r="I114" i="11" s="1"/>
  <c r="I114" i="15" s="1"/>
  <c r="I114" i="4" s="1"/>
  <c r="I114" i="5" s="1"/>
  <c r="I114" i="6" s="1"/>
  <c r="I114" i="7" s="1"/>
  <c r="I114" i="8" s="1"/>
  <c r="I114" i="9" s="1"/>
  <c r="I114" i="10" s="1"/>
  <c r="I115" i="14"/>
  <c r="I115" i="13" s="1"/>
  <c r="I115" i="12" s="1"/>
  <c r="I115" i="11" s="1"/>
  <c r="I115" i="15" s="1"/>
  <c r="I115" i="4" s="1"/>
  <c r="I115" i="5" s="1"/>
  <c r="I115" i="6" s="1"/>
  <c r="I115" i="7" s="1"/>
  <c r="I115" i="8" s="1"/>
  <c r="I115" i="9" s="1"/>
  <c r="I115" i="10" s="1"/>
  <c r="I116" i="14"/>
  <c r="I116" i="13" s="1"/>
  <c r="I116" i="12" s="1"/>
  <c r="I116" i="11" s="1"/>
  <c r="I116" i="15" s="1"/>
  <c r="I116" i="4" s="1"/>
  <c r="I116" i="5" s="1"/>
  <c r="I116" i="6" s="1"/>
  <c r="I116" i="7" s="1"/>
  <c r="I116" i="8" s="1"/>
  <c r="I116" i="9" s="1"/>
  <c r="I116" i="10" s="1"/>
  <c r="I117" i="14"/>
  <c r="I117" i="13" s="1"/>
  <c r="I117" i="12" s="1"/>
  <c r="I117" i="11" s="1"/>
  <c r="I117" i="15" s="1"/>
  <c r="I117" i="4" s="1"/>
  <c r="I117" i="5" s="1"/>
  <c r="I117" i="6" s="1"/>
  <c r="I117" i="7" s="1"/>
  <c r="I117" i="8" s="1"/>
  <c r="I117" i="9" s="1"/>
  <c r="I117" i="10" s="1"/>
  <c r="I118" i="14"/>
  <c r="I118" i="13" s="1"/>
  <c r="I118" i="12" s="1"/>
  <c r="I118" i="11" s="1"/>
  <c r="I118" i="15" s="1"/>
  <c r="I118" i="4" s="1"/>
  <c r="I118" i="5" s="1"/>
  <c r="I118" i="6" s="1"/>
  <c r="I118" i="7" s="1"/>
  <c r="I118" i="8" s="1"/>
  <c r="I118" i="9" s="1"/>
  <c r="I118" i="10" s="1"/>
  <c r="I119" i="14"/>
  <c r="I119" i="13" s="1"/>
  <c r="I119" i="12" s="1"/>
  <c r="I119" i="11" s="1"/>
  <c r="I119" i="15" s="1"/>
  <c r="I119" i="4" s="1"/>
  <c r="I119" i="5" s="1"/>
  <c r="I119" i="6" s="1"/>
  <c r="I119" i="7" s="1"/>
  <c r="I119" i="8" s="1"/>
  <c r="I119" i="9" s="1"/>
  <c r="I119" i="10" s="1"/>
  <c r="I120" i="14"/>
  <c r="I120" i="13" s="1"/>
  <c r="I120" i="12" s="1"/>
  <c r="I120" i="11" s="1"/>
  <c r="I120" i="15" s="1"/>
  <c r="I120" i="4" s="1"/>
  <c r="I120" i="5" s="1"/>
  <c r="I120" i="6" s="1"/>
  <c r="I120" i="7" s="1"/>
  <c r="I120" i="8" s="1"/>
  <c r="I120" i="9" s="1"/>
  <c r="I120" i="10" s="1"/>
  <c r="I121" i="14"/>
  <c r="I121" i="13" s="1"/>
  <c r="I121" i="12" s="1"/>
  <c r="I121" i="11" s="1"/>
  <c r="I121" i="15" s="1"/>
  <c r="I121" i="4" s="1"/>
  <c r="I121" i="5" s="1"/>
  <c r="I121" i="6" s="1"/>
  <c r="I121" i="7" s="1"/>
  <c r="I121" i="8" s="1"/>
  <c r="I121" i="9" s="1"/>
  <c r="I121" i="10" s="1"/>
  <c r="I122" i="14"/>
  <c r="I122" i="13" s="1"/>
  <c r="I122" i="12" s="1"/>
  <c r="I122" i="11" s="1"/>
  <c r="I122" i="15" s="1"/>
  <c r="I122" i="4" s="1"/>
  <c r="I122" i="5" s="1"/>
  <c r="I122" i="6" s="1"/>
  <c r="I122" i="7" s="1"/>
  <c r="I122" i="8" s="1"/>
  <c r="I122" i="9" s="1"/>
  <c r="I122" i="10" s="1"/>
  <c r="I123" i="14"/>
  <c r="I123" i="13" s="1"/>
  <c r="I123" i="12" s="1"/>
  <c r="I123" i="11" s="1"/>
  <c r="I123" i="15" s="1"/>
  <c r="I123" i="4" s="1"/>
  <c r="I123" i="5" s="1"/>
  <c r="I123" i="6" s="1"/>
  <c r="I123" i="7" s="1"/>
  <c r="I123" i="8" s="1"/>
  <c r="I123" i="9" s="1"/>
  <c r="I123" i="10" s="1"/>
  <c r="I125" i="14"/>
  <c r="I125" i="13" s="1"/>
  <c r="I125" i="12" s="1"/>
  <c r="I125" i="11" s="1"/>
  <c r="I125" i="15" s="1"/>
  <c r="I125" i="4" s="1"/>
  <c r="I125" i="5" s="1"/>
  <c r="I125" i="6" s="1"/>
  <c r="I125" i="7" s="1"/>
  <c r="I125" i="8" s="1"/>
  <c r="I125" i="9" s="1"/>
  <c r="I125" i="10" s="1"/>
  <c r="I126" i="14"/>
  <c r="I126" i="13" s="1"/>
  <c r="I126" i="12" s="1"/>
  <c r="I126" i="11" s="1"/>
  <c r="I126" i="15" s="1"/>
  <c r="I126" i="4" s="1"/>
  <c r="I126" i="5" s="1"/>
  <c r="I126" i="6" s="1"/>
  <c r="I126" i="7" s="1"/>
  <c r="I126" i="8" s="1"/>
  <c r="I126" i="9" s="1"/>
  <c r="I126" i="10" s="1"/>
  <c r="I127" i="14"/>
  <c r="I127" i="13" s="1"/>
  <c r="I127" i="12" s="1"/>
  <c r="I127" i="11" s="1"/>
  <c r="I127" i="15" s="1"/>
  <c r="I127" i="4" s="1"/>
  <c r="I127" i="5" s="1"/>
  <c r="I127" i="6" s="1"/>
  <c r="I127" i="7" s="1"/>
  <c r="I127" i="8" s="1"/>
  <c r="I127" i="9" s="1"/>
  <c r="I127" i="10" s="1"/>
  <c r="I128" i="14"/>
  <c r="I128" i="13" s="1"/>
  <c r="I128" i="12" s="1"/>
  <c r="I128" i="11" s="1"/>
  <c r="I128" i="15" s="1"/>
  <c r="I128" i="4" s="1"/>
  <c r="I128" i="5" s="1"/>
  <c r="I128" i="6" s="1"/>
  <c r="I128" i="7" s="1"/>
  <c r="I128" i="8" s="1"/>
  <c r="I128" i="9" s="1"/>
  <c r="I128" i="10" s="1"/>
  <c r="I129" i="14"/>
  <c r="I129" i="13" s="1"/>
  <c r="I129" i="12" s="1"/>
  <c r="I129" i="11" s="1"/>
  <c r="I129" i="15" s="1"/>
  <c r="I129" i="4" s="1"/>
  <c r="I129" i="5" s="1"/>
  <c r="I129" i="6" s="1"/>
  <c r="I129" i="7" s="1"/>
  <c r="I129" i="8" s="1"/>
  <c r="I129" i="9" s="1"/>
  <c r="I129" i="10" s="1"/>
  <c r="I130" i="14"/>
  <c r="I130" i="13" s="1"/>
  <c r="I130" i="12" s="1"/>
  <c r="I130" i="11" s="1"/>
  <c r="I130" i="15" s="1"/>
  <c r="I130" i="4" s="1"/>
  <c r="I130" i="5" s="1"/>
  <c r="I130" i="6" s="1"/>
  <c r="I130" i="7" s="1"/>
  <c r="I130" i="8" s="1"/>
  <c r="I130" i="9" s="1"/>
  <c r="I130" i="10" s="1"/>
  <c r="I131" i="14"/>
  <c r="I131" i="13" s="1"/>
  <c r="I131" i="12" s="1"/>
  <c r="I131" i="11" s="1"/>
  <c r="I131" i="15" s="1"/>
  <c r="I131" i="4" s="1"/>
  <c r="I131" i="5" s="1"/>
  <c r="I131" i="6" s="1"/>
  <c r="I131" i="7" s="1"/>
  <c r="I131" i="8" s="1"/>
  <c r="I131" i="9" s="1"/>
  <c r="I131" i="10" s="1"/>
  <c r="I132" i="14"/>
  <c r="I132" i="13" s="1"/>
  <c r="I132" i="12" s="1"/>
  <c r="I132" i="11" s="1"/>
  <c r="I132" i="15" s="1"/>
  <c r="I132" i="4" s="1"/>
  <c r="I132" i="5" s="1"/>
  <c r="I132" i="6" s="1"/>
  <c r="I132" i="7" s="1"/>
  <c r="I132" i="8" s="1"/>
  <c r="I132" i="9" s="1"/>
  <c r="I132" i="10" s="1"/>
  <c r="I133" i="14"/>
  <c r="I133" i="13" s="1"/>
  <c r="I133" i="12" s="1"/>
  <c r="I133" i="11" s="1"/>
  <c r="I133" i="15" s="1"/>
  <c r="I133" i="4" s="1"/>
  <c r="I133" i="5" s="1"/>
  <c r="I133" i="6" s="1"/>
  <c r="I133" i="7" s="1"/>
  <c r="I133" i="8" s="1"/>
  <c r="I133" i="9" s="1"/>
  <c r="I133" i="10" s="1"/>
  <c r="I134" i="14"/>
  <c r="I134" i="13" s="1"/>
  <c r="I134" i="12" s="1"/>
  <c r="I134" i="11" s="1"/>
  <c r="I134" i="15" s="1"/>
  <c r="I134" i="4" s="1"/>
  <c r="I134" i="5" s="1"/>
  <c r="I134" i="6" s="1"/>
  <c r="I134" i="7" s="1"/>
  <c r="I134" i="8" s="1"/>
  <c r="I134" i="9" s="1"/>
  <c r="I134" i="10" s="1"/>
  <c r="I135" i="14"/>
  <c r="I135" i="13" s="1"/>
  <c r="I135" i="12" s="1"/>
  <c r="I135" i="11" s="1"/>
  <c r="I135" i="15" s="1"/>
  <c r="I135" i="4" s="1"/>
  <c r="I135" i="5" s="1"/>
  <c r="I135" i="6" s="1"/>
  <c r="I135" i="7" s="1"/>
  <c r="I135" i="8" s="1"/>
  <c r="I135" i="9" s="1"/>
  <c r="I135" i="10" s="1"/>
  <c r="I136" i="14"/>
  <c r="I136" i="13" s="1"/>
  <c r="I136" i="12" s="1"/>
  <c r="I136" i="11" s="1"/>
  <c r="I136" i="15" s="1"/>
  <c r="I136" i="4" s="1"/>
  <c r="I136" i="5" s="1"/>
  <c r="I136" i="6" s="1"/>
  <c r="I136" i="7" s="1"/>
  <c r="I136" i="8" s="1"/>
  <c r="I136" i="9" s="1"/>
  <c r="I136" i="10" s="1"/>
  <c r="I139" i="14"/>
  <c r="I139" i="13" s="1"/>
  <c r="I140" i="14"/>
  <c r="I140" i="13" s="1"/>
  <c r="I141" i="14"/>
  <c r="I141" i="13" s="1"/>
  <c r="I141" i="12" s="1"/>
  <c r="I141" i="11" s="1"/>
  <c r="I141" i="15" s="1"/>
  <c r="I141" i="4" s="1"/>
  <c r="I142" i="14"/>
  <c r="I142" i="13" s="1"/>
  <c r="I142" i="12" s="1"/>
  <c r="I142" i="11" s="1"/>
  <c r="I142" i="15" s="1"/>
  <c r="I142" i="4" s="1"/>
  <c r="I142" i="5" s="1"/>
  <c r="I142" i="6" s="1"/>
  <c r="I142" i="7" s="1"/>
  <c r="I142" i="8" s="1"/>
  <c r="I142" i="9" s="1"/>
  <c r="I142" i="10" s="1"/>
  <c r="I143" i="14"/>
  <c r="I143" i="13" s="1"/>
  <c r="I143" i="12" s="1"/>
  <c r="I143" i="11" s="1"/>
  <c r="I143" i="15" s="1"/>
  <c r="I143" i="4" s="1"/>
  <c r="I143" i="5" s="1"/>
  <c r="I143" i="6" s="1"/>
  <c r="I143" i="7" s="1"/>
  <c r="I143" i="8" s="1"/>
  <c r="I143" i="9" s="1"/>
  <c r="I143" i="10" s="1"/>
  <c r="I144" i="14"/>
  <c r="I144" i="13" s="1"/>
  <c r="I144" i="12" s="1"/>
  <c r="I144" i="11" s="1"/>
  <c r="I144" i="15" s="1"/>
  <c r="I144" i="4" s="1"/>
  <c r="I144" i="5" s="1"/>
  <c r="I144" i="6" s="1"/>
  <c r="I144" i="7" s="1"/>
  <c r="I144" i="8" s="1"/>
  <c r="I144" i="9" s="1"/>
  <c r="I144" i="10" s="1"/>
  <c r="I145" i="14"/>
  <c r="I145" i="13" s="1"/>
  <c r="I145" i="12" s="1"/>
  <c r="I145" i="11" s="1"/>
  <c r="I145" i="15" s="1"/>
  <c r="I145" i="4" s="1"/>
  <c r="I145" i="5" s="1"/>
  <c r="I145" i="6" s="1"/>
  <c r="I145" i="7" s="1"/>
  <c r="I145" i="8" s="1"/>
  <c r="I145" i="9" s="1"/>
  <c r="I145" i="10" s="1"/>
  <c r="I146" i="14"/>
  <c r="I146" i="13" s="1"/>
  <c r="I146" i="12" s="1"/>
  <c r="I146" i="11" s="1"/>
  <c r="I146" i="15" s="1"/>
  <c r="I146" i="4" s="1"/>
  <c r="I146" i="5" s="1"/>
  <c r="I146" i="6" s="1"/>
  <c r="I146" i="7" s="1"/>
  <c r="I146" i="8" s="1"/>
  <c r="I146" i="9" s="1"/>
  <c r="I146" i="10" s="1"/>
  <c r="I147" i="14"/>
  <c r="I147" i="13" s="1"/>
  <c r="I147" i="12" s="1"/>
  <c r="I147" i="11" s="1"/>
  <c r="I147" i="15" s="1"/>
  <c r="I147" i="4" s="1"/>
  <c r="I147" i="5" s="1"/>
  <c r="I147" i="6" s="1"/>
  <c r="I147" i="7" s="1"/>
  <c r="I147" i="8" s="1"/>
  <c r="I147" i="9" s="1"/>
  <c r="I147" i="10" s="1"/>
  <c r="I148" i="14"/>
  <c r="I148" i="13" s="1"/>
  <c r="I148" i="12" s="1"/>
  <c r="I148" i="11" s="1"/>
  <c r="I148" i="15" s="1"/>
  <c r="I148" i="4" s="1"/>
  <c r="I148" i="5" s="1"/>
  <c r="I148" i="6" s="1"/>
  <c r="I148" i="7" s="1"/>
  <c r="I148" i="8" s="1"/>
  <c r="I148" i="9" s="1"/>
  <c r="I148" i="10" s="1"/>
  <c r="I149" i="14"/>
  <c r="I149" i="13" s="1"/>
  <c r="I149" i="12" s="1"/>
  <c r="I149" i="11" s="1"/>
  <c r="I149" i="15" s="1"/>
  <c r="I149" i="4" s="1"/>
  <c r="I149" i="5" s="1"/>
  <c r="I149" i="6" s="1"/>
  <c r="I149" i="7" s="1"/>
  <c r="I149" i="8" s="1"/>
  <c r="I149" i="9" s="1"/>
  <c r="I149" i="10" s="1"/>
  <c r="I150" i="14"/>
  <c r="I150" i="13" s="1"/>
  <c r="I150" i="12" s="1"/>
  <c r="I150" i="11" s="1"/>
  <c r="I150" i="15" s="1"/>
  <c r="I150" i="4" s="1"/>
  <c r="I150" i="5" s="1"/>
  <c r="I150" i="6" s="1"/>
  <c r="I150" i="7" s="1"/>
  <c r="I150" i="8" s="1"/>
  <c r="I150" i="9" s="1"/>
  <c r="I150" i="10" s="1"/>
  <c r="I151" i="14"/>
  <c r="I151" i="13" s="1"/>
  <c r="I151" i="12" s="1"/>
  <c r="I151" i="11" s="1"/>
  <c r="I151" i="15" s="1"/>
  <c r="I151" i="4" s="1"/>
  <c r="I151" i="5" s="1"/>
  <c r="I151" i="6" s="1"/>
  <c r="I151" i="7" s="1"/>
  <c r="I151" i="8" s="1"/>
  <c r="I151" i="9" s="1"/>
  <c r="I151" i="10" s="1"/>
  <c r="I152" i="14"/>
  <c r="I152" i="13" s="1"/>
  <c r="I152" i="12" s="1"/>
  <c r="I152" i="11" s="1"/>
  <c r="I152" i="15" s="1"/>
  <c r="I152" i="4" s="1"/>
  <c r="I152" i="5" s="1"/>
  <c r="I152" i="6" s="1"/>
  <c r="I152" i="7" s="1"/>
  <c r="I152" i="8" s="1"/>
  <c r="I152" i="9" s="1"/>
  <c r="I152" i="10" s="1"/>
  <c r="I153" i="14"/>
  <c r="I153" i="13" s="1"/>
  <c r="I153" i="12" s="1"/>
  <c r="I153" i="11" s="1"/>
  <c r="I153" i="15" s="1"/>
  <c r="I153" i="4" s="1"/>
  <c r="I153" i="5" s="1"/>
  <c r="I153" i="6" s="1"/>
  <c r="I153" i="7" s="1"/>
  <c r="I153" i="8" s="1"/>
  <c r="I153" i="9" s="1"/>
  <c r="I153" i="10" s="1"/>
  <c r="I154" i="14"/>
  <c r="I154" i="13" s="1"/>
  <c r="I154" i="12" s="1"/>
  <c r="I154" i="11" s="1"/>
  <c r="I154" i="15" s="1"/>
  <c r="I154" i="4" s="1"/>
  <c r="I154" i="5" s="1"/>
  <c r="I154" i="6" s="1"/>
  <c r="I154" i="7" s="1"/>
  <c r="I154" i="8" s="1"/>
  <c r="I154" i="9" s="1"/>
  <c r="I154" i="10" s="1"/>
  <c r="I155" i="14"/>
  <c r="I155" i="13" s="1"/>
  <c r="I155" i="12" s="1"/>
  <c r="I155" i="11" s="1"/>
  <c r="I155" i="15" s="1"/>
  <c r="I155" i="4" s="1"/>
  <c r="I155" i="5" s="1"/>
  <c r="I155" i="6" s="1"/>
  <c r="I155" i="7" s="1"/>
  <c r="I155" i="8" s="1"/>
  <c r="I155" i="9" s="1"/>
  <c r="I155" i="10" s="1"/>
  <c r="I156" i="14"/>
  <c r="I156" i="13" s="1"/>
  <c r="I156" i="12" s="1"/>
  <c r="I156" i="11" s="1"/>
  <c r="I156" i="15" s="1"/>
  <c r="I156" i="4" s="1"/>
  <c r="I156" i="5" s="1"/>
  <c r="I156" i="6" s="1"/>
  <c r="I156" i="7" s="1"/>
  <c r="I156" i="8" s="1"/>
  <c r="I156" i="9" s="1"/>
  <c r="I156" i="10" s="1"/>
  <c r="I157" i="14"/>
  <c r="I157" i="13" s="1"/>
  <c r="I157" i="12" s="1"/>
  <c r="I157" i="11" s="1"/>
  <c r="I157" i="15" s="1"/>
  <c r="I157" i="4" s="1"/>
  <c r="I157" i="5" s="1"/>
  <c r="I157" i="6" s="1"/>
  <c r="I157" i="7" s="1"/>
  <c r="I157" i="8" s="1"/>
  <c r="I157" i="9" s="1"/>
  <c r="I157" i="10" s="1"/>
  <c r="I158" i="14"/>
  <c r="I158" i="13" s="1"/>
  <c r="I158" i="12" s="1"/>
  <c r="I158" i="11" s="1"/>
  <c r="I158" i="15" s="1"/>
  <c r="I158" i="4" s="1"/>
  <c r="I158" i="5" s="1"/>
  <c r="I158" i="6" s="1"/>
  <c r="I158" i="7" s="1"/>
  <c r="I158" i="8" s="1"/>
  <c r="I158" i="9" s="1"/>
  <c r="I158" i="10" s="1"/>
  <c r="I159" i="14"/>
  <c r="I159" i="13" s="1"/>
  <c r="I159" i="12" s="1"/>
  <c r="I159" i="11" s="1"/>
  <c r="I159" i="15" s="1"/>
  <c r="I159" i="4" s="1"/>
  <c r="I159" i="5" s="1"/>
  <c r="I159" i="6" s="1"/>
  <c r="I159" i="7" s="1"/>
  <c r="I159" i="8" s="1"/>
  <c r="I159" i="9" s="1"/>
  <c r="I159" i="10" s="1"/>
  <c r="I160" i="14"/>
  <c r="I160" i="13" s="1"/>
  <c r="I160" i="12" s="1"/>
  <c r="I160" i="11" s="1"/>
  <c r="I160" i="15" s="1"/>
  <c r="I160" i="4" s="1"/>
  <c r="I160" i="5" s="1"/>
  <c r="I160" i="6" s="1"/>
  <c r="I160" i="7" s="1"/>
  <c r="I160" i="8" s="1"/>
  <c r="I160" i="9" s="1"/>
  <c r="I160" i="10" s="1"/>
  <c r="I161" i="14"/>
  <c r="I161" i="13" s="1"/>
  <c r="I161" i="12" s="1"/>
  <c r="I161" i="11" s="1"/>
  <c r="I161" i="15" s="1"/>
  <c r="I161" i="4" s="1"/>
  <c r="I161" i="5" s="1"/>
  <c r="I161" i="6" s="1"/>
  <c r="I161" i="7" s="1"/>
  <c r="I161" i="8" s="1"/>
  <c r="I161" i="9" s="1"/>
  <c r="I161" i="10" s="1"/>
  <c r="I162" i="14"/>
  <c r="I162" i="13" s="1"/>
  <c r="I162" i="12" s="1"/>
  <c r="I162" i="11" s="1"/>
  <c r="I162" i="15" s="1"/>
  <c r="I162" i="4" s="1"/>
  <c r="I162" i="5" s="1"/>
  <c r="I162" i="6" s="1"/>
  <c r="I162" i="7" s="1"/>
  <c r="I162" i="8" s="1"/>
  <c r="I162" i="9" s="1"/>
  <c r="I162" i="10" s="1"/>
  <c r="I163" i="14"/>
  <c r="I163" i="13" s="1"/>
  <c r="I163" i="12" s="1"/>
  <c r="I163" i="11" s="1"/>
  <c r="I163" i="15" s="1"/>
  <c r="I163" i="4" s="1"/>
  <c r="I163" i="5" s="1"/>
  <c r="I163" i="6" s="1"/>
  <c r="I163" i="7" s="1"/>
  <c r="I163" i="8" s="1"/>
  <c r="I163" i="9" s="1"/>
  <c r="I163" i="10" s="1"/>
  <c r="I164" i="14"/>
  <c r="I165"/>
  <c r="I165" i="13" s="1"/>
  <c r="I165" i="12" s="1"/>
  <c r="I165" i="11" s="1"/>
  <c r="I165" i="15" s="1"/>
  <c r="I165" i="4" s="1"/>
  <c r="I165" i="5" s="1"/>
  <c r="I165" i="6" s="1"/>
  <c r="I165" i="7" s="1"/>
  <c r="I165" i="8" s="1"/>
  <c r="I165" i="9" s="1"/>
  <c r="I165" i="10" s="1"/>
  <c r="I166" i="14"/>
  <c r="I166" i="13" s="1"/>
  <c r="I166" i="12" s="1"/>
  <c r="I166" i="11" s="1"/>
  <c r="I166" i="15" s="1"/>
  <c r="I166" i="4" s="1"/>
  <c r="I166" i="5" s="1"/>
  <c r="I166" i="6" s="1"/>
  <c r="I166" i="7" s="1"/>
  <c r="I166" i="8" s="1"/>
  <c r="I166" i="9" s="1"/>
  <c r="I166" i="10" s="1"/>
  <c r="I167" i="14"/>
  <c r="I167" i="13" s="1"/>
  <c r="I167" i="12" s="1"/>
  <c r="I167" i="11" s="1"/>
  <c r="I167" i="15" s="1"/>
  <c r="I167" i="4" s="1"/>
  <c r="I167" i="5" s="1"/>
  <c r="I167" i="6" s="1"/>
  <c r="I167" i="7" s="1"/>
  <c r="I167" i="8" s="1"/>
  <c r="I167" i="9" s="1"/>
  <c r="I167" i="10" s="1"/>
  <c r="I168" i="14"/>
  <c r="I168" i="13" s="1"/>
  <c r="I168" i="12" s="1"/>
  <c r="I168" i="11" s="1"/>
  <c r="I168" i="15" s="1"/>
  <c r="I168" i="4" s="1"/>
  <c r="I168" i="5" s="1"/>
  <c r="I168" i="6" s="1"/>
  <c r="I168" i="7" s="1"/>
  <c r="I168" i="8" s="1"/>
  <c r="I168" i="9" s="1"/>
  <c r="I168" i="10" s="1"/>
  <c r="I169" i="14"/>
  <c r="I169" i="13" s="1"/>
  <c r="I169" i="12" s="1"/>
  <c r="I169" i="11" s="1"/>
  <c r="I169" i="15" s="1"/>
  <c r="I169" i="4" s="1"/>
  <c r="I169" i="5" s="1"/>
  <c r="I169" i="6" s="1"/>
  <c r="I169" i="7" s="1"/>
  <c r="I169" i="8" s="1"/>
  <c r="I169" i="9" s="1"/>
  <c r="I169" i="10" s="1"/>
  <c r="I170" i="14"/>
  <c r="I170" i="13" s="1"/>
  <c r="I170" i="12" s="1"/>
  <c r="I170" i="11" s="1"/>
  <c r="I170" i="15" s="1"/>
  <c r="I170" i="4" s="1"/>
  <c r="I170" i="5" s="1"/>
  <c r="I170" i="6" s="1"/>
  <c r="I170" i="7" s="1"/>
  <c r="I170" i="8" s="1"/>
  <c r="I170" i="9" s="1"/>
  <c r="I170" i="10" s="1"/>
  <c r="I171" i="14"/>
  <c r="I171" i="13" s="1"/>
  <c r="I171" i="12" s="1"/>
  <c r="I171" i="11" s="1"/>
  <c r="I171" i="15" s="1"/>
  <c r="I171" i="4" s="1"/>
  <c r="I171" i="5" s="1"/>
  <c r="I171" i="6" s="1"/>
  <c r="I171" i="7" s="1"/>
  <c r="I171" i="8" s="1"/>
  <c r="I171" i="9" s="1"/>
  <c r="I171" i="10" s="1"/>
  <c r="I172" i="14"/>
  <c r="I172" i="13" s="1"/>
  <c r="I172" i="12" s="1"/>
  <c r="I172" i="11" s="1"/>
  <c r="I172" i="15" s="1"/>
  <c r="I172" i="4" s="1"/>
  <c r="I172" i="5" s="1"/>
  <c r="I172" i="6" s="1"/>
  <c r="I172" i="7" s="1"/>
  <c r="I172" i="8" s="1"/>
  <c r="I172" i="9" s="1"/>
  <c r="I172" i="10" s="1"/>
  <c r="I174" i="14"/>
  <c r="I174" i="13" s="1"/>
  <c r="I174" i="12" s="1"/>
  <c r="I174" i="11" s="1"/>
  <c r="I174" i="15" s="1"/>
  <c r="I174" i="4" s="1"/>
  <c r="I174" i="5" s="1"/>
  <c r="I174" i="6" s="1"/>
  <c r="I174" i="7" s="1"/>
  <c r="I174" i="8" s="1"/>
  <c r="I175" i="14"/>
  <c r="I175" i="13" s="1"/>
  <c r="I175" i="12" s="1"/>
  <c r="I175" i="11" s="1"/>
  <c r="I175" i="15" s="1"/>
  <c r="I175" i="4" s="1"/>
  <c r="I175" i="5" s="1"/>
  <c r="I175" i="6" s="1"/>
  <c r="I175" i="7" s="1"/>
  <c r="I175" i="8" s="1"/>
  <c r="I175" i="9" s="1"/>
  <c r="I175" i="10" s="1"/>
  <c r="I176" i="14"/>
  <c r="I176" i="13" s="1"/>
  <c r="I176" i="12" s="1"/>
  <c r="I176" i="11" s="1"/>
  <c r="I176" i="15" s="1"/>
  <c r="I176" i="4" s="1"/>
  <c r="I176" i="5" s="1"/>
  <c r="I176" i="6" s="1"/>
  <c r="I176" i="7" s="1"/>
  <c r="I176" i="8" s="1"/>
  <c r="I176" i="9" s="1"/>
  <c r="I176" i="10" s="1"/>
  <c r="I177" i="14"/>
  <c r="I177" i="13" s="1"/>
  <c r="I177" i="12" s="1"/>
  <c r="I177" i="11" s="1"/>
  <c r="I177" i="15" s="1"/>
  <c r="I177" i="4" s="1"/>
  <c r="I177" i="5" s="1"/>
  <c r="I177" i="6" s="1"/>
  <c r="I177" i="7" s="1"/>
  <c r="I177" i="8" s="1"/>
  <c r="I177" i="9" s="1"/>
  <c r="I177" i="10" s="1"/>
  <c r="I178" i="14"/>
  <c r="I178" i="13" s="1"/>
  <c r="I178" i="12" s="1"/>
  <c r="I178" i="11" s="1"/>
  <c r="I178" i="15" s="1"/>
  <c r="I178" i="4" s="1"/>
  <c r="I178" i="5" s="1"/>
  <c r="I178" i="6" s="1"/>
  <c r="I178" i="7" s="1"/>
  <c r="I178" i="8" s="1"/>
  <c r="I178" i="9" s="1"/>
  <c r="I178" i="10" s="1"/>
  <c r="I179" i="14"/>
  <c r="I179" i="13" s="1"/>
  <c r="I179" i="12" s="1"/>
  <c r="I179" i="11" s="1"/>
  <c r="I179" i="15" s="1"/>
  <c r="I179" i="4" s="1"/>
  <c r="I179" i="5" s="1"/>
  <c r="I179" i="6" s="1"/>
  <c r="I179" i="7" s="1"/>
  <c r="I179" i="8" s="1"/>
  <c r="I179" i="9" s="1"/>
  <c r="I179" i="10" s="1"/>
  <c r="I180" i="14"/>
  <c r="I180" i="13" s="1"/>
  <c r="I180" i="12" s="1"/>
  <c r="I180" i="11" s="1"/>
  <c r="I180" i="15" s="1"/>
  <c r="I180" i="4" s="1"/>
  <c r="I180" i="5" s="1"/>
  <c r="I180" i="6" s="1"/>
  <c r="I180" i="7" s="1"/>
  <c r="I180" i="8" s="1"/>
  <c r="I180" i="9" s="1"/>
  <c r="I180" i="10" s="1"/>
  <c r="I181" i="14"/>
  <c r="I181" i="13" s="1"/>
  <c r="I181" i="12" s="1"/>
  <c r="I181" i="11" s="1"/>
  <c r="I181" i="15" s="1"/>
  <c r="I181" i="4" s="1"/>
  <c r="I181" i="5" s="1"/>
  <c r="I181" i="6" s="1"/>
  <c r="I181" i="7" s="1"/>
  <c r="I181" i="8" s="1"/>
  <c r="I181" i="9" s="1"/>
  <c r="I181" i="10" s="1"/>
  <c r="I182" i="14"/>
  <c r="I182" i="13" s="1"/>
  <c r="I182" i="12" s="1"/>
  <c r="I182" i="11" s="1"/>
  <c r="I182" i="15" s="1"/>
  <c r="I182" i="4" s="1"/>
  <c r="I182" i="5" s="1"/>
  <c r="I182" i="6" s="1"/>
  <c r="I182" i="7" s="1"/>
  <c r="I182" i="8" s="1"/>
  <c r="I182" i="9" s="1"/>
  <c r="I182" i="10" s="1"/>
  <c r="I183" i="14"/>
  <c r="I183" i="13" s="1"/>
  <c r="I183" i="12" s="1"/>
  <c r="I183" i="11" s="1"/>
  <c r="I183" i="15" s="1"/>
  <c r="I183" i="4" s="1"/>
  <c r="I183" i="5" s="1"/>
  <c r="I183" i="6" s="1"/>
  <c r="I183" i="7" s="1"/>
  <c r="I183" i="8" s="1"/>
  <c r="I183" i="9" s="1"/>
  <c r="I183" i="10" s="1"/>
  <c r="I184" i="14"/>
  <c r="I184" i="13" s="1"/>
  <c r="I184" i="12" s="1"/>
  <c r="I184" i="11" s="1"/>
  <c r="I184" i="15" s="1"/>
  <c r="I184" i="4" s="1"/>
  <c r="I184" i="5" s="1"/>
  <c r="I184" i="6" s="1"/>
  <c r="I184" i="7" s="1"/>
  <c r="I184" i="8" s="1"/>
  <c r="I184" i="9" s="1"/>
  <c r="I184" i="10" s="1"/>
  <c r="I185" i="14"/>
  <c r="I185" i="13" s="1"/>
  <c r="I185" i="12" s="1"/>
  <c r="I185" i="11" s="1"/>
  <c r="I185" i="15" s="1"/>
  <c r="I185" i="4" s="1"/>
  <c r="I185" i="5" s="1"/>
  <c r="I185" i="6" s="1"/>
  <c r="I185" i="7" s="1"/>
  <c r="I185" i="8" s="1"/>
  <c r="I185" i="9" s="1"/>
  <c r="I185" i="10" s="1"/>
  <c r="I186" i="14"/>
  <c r="I186" i="13" s="1"/>
  <c r="I186" i="12" s="1"/>
  <c r="I186" i="11" s="1"/>
  <c r="I186" i="15" s="1"/>
  <c r="I186" i="4" s="1"/>
  <c r="I186" i="5" s="1"/>
  <c r="I186" i="6" s="1"/>
  <c r="I186" i="7" s="1"/>
  <c r="I186" i="8" s="1"/>
  <c r="I186" i="9" s="1"/>
  <c r="I186" i="10" s="1"/>
  <c r="I187" i="14"/>
  <c r="I187" i="13" s="1"/>
  <c r="I187" i="12" s="1"/>
  <c r="I187" i="11" s="1"/>
  <c r="I187" i="15" s="1"/>
  <c r="I187" i="4" s="1"/>
  <c r="I187" i="5" s="1"/>
  <c r="I187" i="6" s="1"/>
  <c r="I187" i="7" s="1"/>
  <c r="I187" i="8" s="1"/>
  <c r="I187" i="9" s="1"/>
  <c r="I187" i="10" s="1"/>
  <c r="I188" i="14"/>
  <c r="I188" i="13" s="1"/>
  <c r="I188" i="12" s="1"/>
  <c r="I188" i="11" s="1"/>
  <c r="I188" i="15" s="1"/>
  <c r="I188" i="4" s="1"/>
  <c r="I188" i="5" s="1"/>
  <c r="I188" i="6" s="1"/>
  <c r="I188" i="7" s="1"/>
  <c r="I188" i="8" s="1"/>
  <c r="I188" i="9" s="1"/>
  <c r="I188" i="10" s="1"/>
  <c r="I189" i="14"/>
  <c r="I189" i="13" s="1"/>
  <c r="I189" i="12" s="1"/>
  <c r="I189" i="11" s="1"/>
  <c r="I189" i="15" s="1"/>
  <c r="I189" i="4" s="1"/>
  <c r="I189" i="5" s="1"/>
  <c r="I189" i="6" s="1"/>
  <c r="I189" i="7" s="1"/>
  <c r="I189" i="8" s="1"/>
  <c r="I189" i="9" s="1"/>
  <c r="I189" i="10" s="1"/>
  <c r="I190" i="14"/>
  <c r="I190" i="13" s="1"/>
  <c r="I190" i="12" s="1"/>
  <c r="I190" i="11" s="1"/>
  <c r="I190" i="15" s="1"/>
  <c r="I190" i="4" s="1"/>
  <c r="I190" i="5" s="1"/>
  <c r="I190" i="6" s="1"/>
  <c r="I190" i="7" s="1"/>
  <c r="I190" i="8" s="1"/>
  <c r="I190" i="9" s="1"/>
  <c r="I190" i="10" s="1"/>
  <c r="I191" i="14"/>
  <c r="I191" i="13" s="1"/>
  <c r="I191" i="12" s="1"/>
  <c r="I191" i="11" s="1"/>
  <c r="I191" i="15" s="1"/>
  <c r="I191" i="4" s="1"/>
  <c r="I191" i="5" s="1"/>
  <c r="I191" i="6" s="1"/>
  <c r="I191" i="7" s="1"/>
  <c r="I191" i="8" s="1"/>
  <c r="I191" i="9" s="1"/>
  <c r="I191" i="10" s="1"/>
  <c r="I192" i="14"/>
  <c r="I192" i="13" s="1"/>
  <c r="I192" i="12" s="1"/>
  <c r="I192" i="11" s="1"/>
  <c r="I192" i="15" s="1"/>
  <c r="I192" i="4" s="1"/>
  <c r="I192" i="5" s="1"/>
  <c r="I192" i="6" s="1"/>
  <c r="I192" i="7" s="1"/>
  <c r="I192" i="8" s="1"/>
  <c r="I192" i="9" s="1"/>
  <c r="I192" i="10" s="1"/>
  <c r="I193" i="14"/>
  <c r="I193" i="13" s="1"/>
  <c r="I193" i="12" s="1"/>
  <c r="I193" i="11" s="1"/>
  <c r="I193" i="15" s="1"/>
  <c r="I193" i="4" s="1"/>
  <c r="I193" i="5" s="1"/>
  <c r="I193" i="6" s="1"/>
  <c r="I193" i="7" s="1"/>
  <c r="I193" i="8" s="1"/>
  <c r="I193" i="9" s="1"/>
  <c r="I193" i="10" s="1"/>
  <c r="I194" i="14"/>
  <c r="I194" i="13" s="1"/>
  <c r="I194" i="12" s="1"/>
  <c r="I194" i="11" s="1"/>
  <c r="I194" i="15" s="1"/>
  <c r="I194" i="4" s="1"/>
  <c r="I194" i="5" s="1"/>
  <c r="I194" i="6" s="1"/>
  <c r="I194" i="7" s="1"/>
  <c r="I194" i="8" s="1"/>
  <c r="I194" i="9" s="1"/>
  <c r="I194" i="10" s="1"/>
  <c r="I195" i="14"/>
  <c r="I195" i="13" s="1"/>
  <c r="I195" i="12" s="1"/>
  <c r="I195" i="11" s="1"/>
  <c r="I195" i="15" s="1"/>
  <c r="I195" i="4" s="1"/>
  <c r="I195" i="5" s="1"/>
  <c r="I195" i="6" s="1"/>
  <c r="I195" i="7" s="1"/>
  <c r="I195" i="8" s="1"/>
  <c r="I195" i="9" s="1"/>
  <c r="I195" i="10" s="1"/>
  <c r="I196" i="14"/>
  <c r="I196" i="13" s="1"/>
  <c r="I196" i="12" s="1"/>
  <c r="I196" i="11" s="1"/>
  <c r="I196" i="15" s="1"/>
  <c r="I196" i="4" s="1"/>
  <c r="I196" i="5" s="1"/>
  <c r="I196" i="6" s="1"/>
  <c r="I196" i="7" s="1"/>
  <c r="I196" i="8" s="1"/>
  <c r="I196" i="9" s="1"/>
  <c r="I196" i="10" s="1"/>
  <c r="I197" i="14"/>
  <c r="I197" i="13" s="1"/>
  <c r="I197" i="12" s="1"/>
  <c r="I197" i="11" s="1"/>
  <c r="I197" i="15" s="1"/>
  <c r="I197" i="4" s="1"/>
  <c r="I197" i="5" s="1"/>
  <c r="I197" i="6" s="1"/>
  <c r="I197" i="7" s="1"/>
  <c r="I197" i="8" s="1"/>
  <c r="I197" i="9" s="1"/>
  <c r="I197" i="10" s="1"/>
  <c r="I198" i="14"/>
  <c r="I198" i="13" s="1"/>
  <c r="I198" i="12" s="1"/>
  <c r="I198" i="11" s="1"/>
  <c r="I198" i="15" s="1"/>
  <c r="I198" i="4" s="1"/>
  <c r="I198" i="5" s="1"/>
  <c r="I198" i="6" s="1"/>
  <c r="I198" i="7" s="1"/>
  <c r="I198" i="8" s="1"/>
  <c r="I198" i="9" s="1"/>
  <c r="I198" i="10" s="1"/>
  <c r="I199" i="14"/>
  <c r="I199" i="13" s="1"/>
  <c r="I199" i="12" s="1"/>
  <c r="I199" i="11" s="1"/>
  <c r="I199" i="15" s="1"/>
  <c r="I199" i="4" s="1"/>
  <c r="I199" i="5" s="1"/>
  <c r="I199" i="6" s="1"/>
  <c r="I199" i="7" s="1"/>
  <c r="I199" i="8" s="1"/>
  <c r="I199" i="9" s="1"/>
  <c r="I199" i="10" s="1"/>
  <c r="I200" i="14"/>
  <c r="I200" i="13" s="1"/>
  <c r="I200" i="12" s="1"/>
  <c r="I200" i="11" s="1"/>
  <c r="I200" i="15" s="1"/>
  <c r="I200" i="4" s="1"/>
  <c r="I200" i="5" s="1"/>
  <c r="I200" i="6" s="1"/>
  <c r="I200" i="7" s="1"/>
  <c r="I200" i="8" s="1"/>
  <c r="I200" i="9" s="1"/>
  <c r="I200" i="10" s="1"/>
  <c r="I201" i="14"/>
  <c r="I201" i="13" s="1"/>
  <c r="I201" i="12" s="1"/>
  <c r="I201" i="11" s="1"/>
  <c r="I201" i="15" s="1"/>
  <c r="I201" i="4" s="1"/>
  <c r="I201" i="5" s="1"/>
  <c r="I201" i="6" s="1"/>
  <c r="I201" i="7" s="1"/>
  <c r="I201" i="8" s="1"/>
  <c r="I201" i="9" s="1"/>
  <c r="I201" i="10" s="1"/>
  <c r="I202" i="14"/>
  <c r="I202" i="13" s="1"/>
  <c r="I202" i="12" s="1"/>
  <c r="I202" i="11" s="1"/>
  <c r="I202" i="15" s="1"/>
  <c r="I202" i="4" s="1"/>
  <c r="I202" i="5" s="1"/>
  <c r="I202" i="6" s="1"/>
  <c r="I202" i="7" s="1"/>
  <c r="I202" i="8" s="1"/>
  <c r="I202" i="9" s="1"/>
  <c r="I202" i="10" s="1"/>
  <c r="I203" i="14"/>
  <c r="I203" i="13" s="1"/>
  <c r="I203" i="12" s="1"/>
  <c r="I203" i="11" s="1"/>
  <c r="I203" i="15" s="1"/>
  <c r="I203" i="4" s="1"/>
  <c r="I203" i="5" s="1"/>
  <c r="I203" i="6" s="1"/>
  <c r="I203" i="7" s="1"/>
  <c r="I203" i="8" s="1"/>
  <c r="I203" i="9" s="1"/>
  <c r="I203" i="10" s="1"/>
  <c r="I204" i="14"/>
  <c r="I204" i="13" s="1"/>
  <c r="I204" i="12" s="1"/>
  <c r="I204" i="11" s="1"/>
  <c r="I204" i="15" s="1"/>
  <c r="I204" i="4" s="1"/>
  <c r="I204" i="5" s="1"/>
  <c r="I204" i="6" s="1"/>
  <c r="I204" i="7" s="1"/>
  <c r="I204" i="8" s="1"/>
  <c r="I204" i="9" s="1"/>
  <c r="I204" i="10" s="1"/>
  <c r="I206" i="14"/>
  <c r="I206" i="13" s="1"/>
  <c r="I206" i="12" s="1"/>
  <c r="I206" i="11" s="1"/>
  <c r="I206" i="15" s="1"/>
  <c r="I206" i="4" s="1"/>
  <c r="I206" i="5" s="1"/>
  <c r="I206" i="6" s="1"/>
  <c r="I206" i="7" s="1"/>
  <c r="I206" i="8" s="1"/>
  <c r="I206" i="9" s="1"/>
  <c r="I206" i="10" s="1"/>
  <c r="I207" i="14"/>
  <c r="I207" i="13" s="1"/>
  <c r="I208" i="14"/>
  <c r="I208" i="13" s="1"/>
  <c r="I208" i="12" s="1"/>
  <c r="I208" i="11" s="1"/>
  <c r="I208" i="15" s="1"/>
  <c r="I208" i="4" s="1"/>
  <c r="I208" i="5" s="1"/>
  <c r="I208" i="6" s="1"/>
  <c r="I208" i="7" s="1"/>
  <c r="I209" i="14"/>
  <c r="I209" i="13" s="1"/>
  <c r="I209" i="12" s="1"/>
  <c r="I209" i="11" s="1"/>
  <c r="I209" i="15" s="1"/>
  <c r="I209" i="4" s="1"/>
  <c r="I209" i="5" s="1"/>
  <c r="I209" i="6" s="1"/>
  <c r="I209" i="7" s="1"/>
  <c r="I209" i="8" s="1"/>
  <c r="I209" i="9" s="1"/>
  <c r="I209" i="10" s="1"/>
  <c r="I210" i="14"/>
  <c r="I210" i="13" s="1"/>
  <c r="I210" i="12" s="1"/>
  <c r="I210" i="11" s="1"/>
  <c r="I210" i="15" s="1"/>
  <c r="I210" i="4" s="1"/>
  <c r="I210" i="5" s="1"/>
  <c r="I210" i="6" s="1"/>
  <c r="I210" i="7" s="1"/>
  <c r="I210" i="8" s="1"/>
  <c r="I210" i="9" s="1"/>
  <c r="I210" i="10" s="1"/>
  <c r="I211" i="14"/>
  <c r="I211" i="13" s="1"/>
  <c r="I211" i="12" s="1"/>
  <c r="I211" i="11" s="1"/>
  <c r="I211" i="15" s="1"/>
  <c r="I211" i="4" s="1"/>
  <c r="I211" i="5" s="1"/>
  <c r="I211" i="6" s="1"/>
  <c r="I211" i="7" s="1"/>
  <c r="I211" i="8" s="1"/>
  <c r="I211" i="9" s="1"/>
  <c r="I211" i="10" s="1"/>
  <c r="I212" i="14"/>
  <c r="I212" i="13" s="1"/>
  <c r="I212" i="12" s="1"/>
  <c r="I212" i="11" s="1"/>
  <c r="I212" i="15" s="1"/>
  <c r="I212" i="4" s="1"/>
  <c r="I212" i="5" s="1"/>
  <c r="I212" i="6" s="1"/>
  <c r="I212" i="7" s="1"/>
  <c r="I212" i="8" s="1"/>
  <c r="I212" i="9" s="1"/>
  <c r="I212" i="10" s="1"/>
  <c r="I213" i="14"/>
  <c r="I213" i="13" s="1"/>
  <c r="I213" i="12" s="1"/>
  <c r="I213" i="11" s="1"/>
  <c r="I213" i="15" s="1"/>
  <c r="I213" i="4" s="1"/>
  <c r="I213" i="5" s="1"/>
  <c r="I213" i="6" s="1"/>
  <c r="I213" i="7" s="1"/>
  <c r="I213" i="8" s="1"/>
  <c r="I213" i="9" s="1"/>
  <c r="I213" i="10" s="1"/>
  <c r="I214" i="14"/>
  <c r="I214" i="13" s="1"/>
  <c r="I214" i="12" s="1"/>
  <c r="I214" i="11" s="1"/>
  <c r="I214" i="15" s="1"/>
  <c r="I214" i="4" s="1"/>
  <c r="I214" i="5" s="1"/>
  <c r="I214" i="6" s="1"/>
  <c r="I214" i="7" s="1"/>
  <c r="I214" i="8" s="1"/>
  <c r="I214" i="9" s="1"/>
  <c r="I214" i="10" s="1"/>
  <c r="I215" i="14"/>
  <c r="I215" i="13" s="1"/>
  <c r="I215" i="12" s="1"/>
  <c r="I215" i="11" s="1"/>
  <c r="I215" i="15" s="1"/>
  <c r="I215" i="4" s="1"/>
  <c r="I215" i="5" s="1"/>
  <c r="I215" i="6" s="1"/>
  <c r="I215" i="7" s="1"/>
  <c r="I215" i="8" s="1"/>
  <c r="I215" i="9" s="1"/>
  <c r="I215" i="10" s="1"/>
  <c r="I216" i="14"/>
  <c r="I216" i="13" s="1"/>
  <c r="I216" i="12" s="1"/>
  <c r="I216" i="11" s="1"/>
  <c r="I216" i="15" s="1"/>
  <c r="I216" i="4" s="1"/>
  <c r="I216" i="5" s="1"/>
  <c r="I216" i="6" s="1"/>
  <c r="I216" i="7" s="1"/>
  <c r="I216" i="8" s="1"/>
  <c r="I216" i="9" s="1"/>
  <c r="I216" i="10" s="1"/>
  <c r="I217" i="14"/>
  <c r="I217" i="13" s="1"/>
  <c r="I217" i="12" s="1"/>
  <c r="I217" i="11" s="1"/>
  <c r="I217" i="15" s="1"/>
  <c r="I217" i="4" s="1"/>
  <c r="I217" i="5" s="1"/>
  <c r="I217" i="6" s="1"/>
  <c r="I217" i="7" s="1"/>
  <c r="I217" i="8" s="1"/>
  <c r="I217" i="9" s="1"/>
  <c r="I217" i="10" s="1"/>
  <c r="I218" i="13"/>
  <c r="I218" i="12" s="1"/>
  <c r="I218" i="11" s="1"/>
  <c r="I218" i="15" s="1"/>
  <c r="I218" i="4" s="1"/>
  <c r="I218" i="5" s="1"/>
  <c r="I218" i="6" s="1"/>
  <c r="I218" i="7" s="1"/>
  <c r="I218" i="8" s="1"/>
  <c r="I218" i="9" s="1"/>
  <c r="I218" i="10" s="1"/>
  <c r="I219" i="13"/>
  <c r="I219" i="12" s="1"/>
  <c r="I219" i="11" s="1"/>
  <c r="I219" i="15" s="1"/>
  <c r="I219" i="4" s="1"/>
  <c r="I219" i="5" s="1"/>
  <c r="I219" i="6" s="1"/>
  <c r="I219" i="7" s="1"/>
  <c r="I219" i="8" s="1"/>
  <c r="I219" i="9" s="1"/>
  <c r="I219" i="10" s="1"/>
  <c r="I220" i="13"/>
  <c r="I220" i="12" s="1"/>
  <c r="I220" i="11" s="1"/>
  <c r="I220" i="15" s="1"/>
  <c r="I220" i="4" s="1"/>
  <c r="I220" i="5" s="1"/>
  <c r="I220" i="6" s="1"/>
  <c r="I220" i="7" s="1"/>
  <c r="I220" i="8" s="1"/>
  <c r="I220" i="9" s="1"/>
  <c r="I220" i="10" s="1"/>
  <c r="I221" i="14"/>
  <c r="I221" i="13" s="1"/>
  <c r="I221" i="12" s="1"/>
  <c r="I221" i="11" s="1"/>
  <c r="I221" i="15" s="1"/>
  <c r="I221" i="4" s="1"/>
  <c r="I221" i="5" s="1"/>
  <c r="I221" i="6" s="1"/>
  <c r="I221" i="7" s="1"/>
  <c r="I221" i="8" s="1"/>
  <c r="I221" i="9" s="1"/>
  <c r="I221" i="10" s="1"/>
  <c r="I222" i="14"/>
  <c r="I222" i="13" s="1"/>
  <c r="I222" i="12" s="1"/>
  <c r="I222" i="11" s="1"/>
  <c r="I222" i="15" s="1"/>
  <c r="I222" i="4" s="1"/>
  <c r="I222" i="5" s="1"/>
  <c r="I222" i="6" s="1"/>
  <c r="I222" i="7" s="1"/>
  <c r="I222" i="8" s="1"/>
  <c r="I222" i="9" s="1"/>
  <c r="I222" i="10" s="1"/>
  <c r="I223" i="14"/>
  <c r="I223" i="13" s="1"/>
  <c r="I223" i="12" s="1"/>
  <c r="I223" i="11" s="1"/>
  <c r="I223" i="15" s="1"/>
  <c r="I223" i="4" s="1"/>
  <c r="I223" i="5" s="1"/>
  <c r="I223" i="6" s="1"/>
  <c r="I223" i="7" s="1"/>
  <c r="I223" i="8" s="1"/>
  <c r="I223" i="9" s="1"/>
  <c r="I223" i="10" s="1"/>
  <c r="I224" i="14"/>
  <c r="I225"/>
  <c r="I225" i="13" s="1"/>
  <c r="I225" i="12" s="1"/>
  <c r="I225" i="11" s="1"/>
  <c r="I225" i="15" s="1"/>
  <c r="I225" i="4" s="1"/>
  <c r="I225" i="5" s="1"/>
  <c r="I225" i="6" s="1"/>
  <c r="I225" i="7" s="1"/>
  <c r="I225" i="8" s="1"/>
  <c r="I225" i="9" s="1"/>
  <c r="I225" i="10" s="1"/>
  <c r="I226" i="14"/>
  <c r="I226" i="13" s="1"/>
  <c r="I226" i="12" s="1"/>
  <c r="I226" i="11" s="1"/>
  <c r="I226" i="15" s="1"/>
  <c r="I226" i="4" s="1"/>
  <c r="I226" i="5" s="1"/>
  <c r="I226" i="6" s="1"/>
  <c r="I226" i="7" s="1"/>
  <c r="I226" i="8" s="1"/>
  <c r="I226" i="9" s="1"/>
  <c r="I226" i="10" s="1"/>
  <c r="I227" i="14"/>
  <c r="I227" i="13" s="1"/>
  <c r="I227" i="12" s="1"/>
  <c r="I227" i="11" s="1"/>
  <c r="I227" i="15" s="1"/>
  <c r="I227" i="4" s="1"/>
  <c r="I227" i="5" s="1"/>
  <c r="I227" i="6" s="1"/>
  <c r="I227" i="7" s="1"/>
  <c r="I227" i="8" s="1"/>
  <c r="I227" i="9" s="1"/>
  <c r="I227" i="10" s="1"/>
  <c r="I228" i="14"/>
  <c r="I228" i="13" s="1"/>
  <c r="I228" i="12" s="1"/>
  <c r="I228" i="11" s="1"/>
  <c r="I228" i="15" s="1"/>
  <c r="I228" i="4" s="1"/>
  <c r="I228" i="5" s="1"/>
  <c r="I228" i="6" s="1"/>
  <c r="I228" i="7" s="1"/>
  <c r="I228" i="8" s="1"/>
  <c r="I228" i="9" s="1"/>
  <c r="I228" i="10" s="1"/>
  <c r="I229" i="14"/>
  <c r="I229" i="13" s="1"/>
  <c r="I229" i="12" s="1"/>
  <c r="I229" i="11" s="1"/>
  <c r="I229" i="15" s="1"/>
  <c r="I229" i="4" s="1"/>
  <c r="I229" i="5" s="1"/>
  <c r="I229" i="6" s="1"/>
  <c r="I229" i="7" s="1"/>
  <c r="I229" i="8" s="1"/>
  <c r="I229" i="9" s="1"/>
  <c r="I229" i="10" s="1"/>
  <c r="I230" i="14"/>
  <c r="I230" i="13" s="1"/>
  <c r="I230" i="12" s="1"/>
  <c r="I230" i="11" s="1"/>
  <c r="I230" i="15" s="1"/>
  <c r="I230" i="4" s="1"/>
  <c r="I230" i="5" s="1"/>
  <c r="I230" i="6" s="1"/>
  <c r="I230" i="7" s="1"/>
  <c r="I230" i="8" s="1"/>
  <c r="I230" i="9" s="1"/>
  <c r="I230" i="10" s="1"/>
  <c r="I231" i="14"/>
  <c r="I231" i="13" s="1"/>
  <c r="I231" i="12" s="1"/>
  <c r="I231" i="11" s="1"/>
  <c r="I231" i="15" s="1"/>
  <c r="I231" i="4" s="1"/>
  <c r="I231" i="5" s="1"/>
  <c r="I231" i="6" s="1"/>
  <c r="I231" i="7" s="1"/>
  <c r="I231" i="8" s="1"/>
  <c r="I231" i="9" s="1"/>
  <c r="I231" i="10" s="1"/>
  <c r="I232" i="14"/>
  <c r="I232" i="13" s="1"/>
  <c r="I232" i="12" s="1"/>
  <c r="I232" i="11" s="1"/>
  <c r="I232" i="15" s="1"/>
  <c r="I232" i="4" s="1"/>
  <c r="I232" i="5" s="1"/>
  <c r="I232" i="6" s="1"/>
  <c r="I232" i="7" s="1"/>
  <c r="I232" i="8" s="1"/>
  <c r="I232" i="9" s="1"/>
  <c r="I232" i="10" s="1"/>
  <c r="I233" i="14"/>
  <c r="I233" i="13" s="1"/>
  <c r="I233" i="12" s="1"/>
  <c r="I233" i="11" s="1"/>
  <c r="I233" i="15" s="1"/>
  <c r="I233" i="4" s="1"/>
  <c r="I233" i="5" s="1"/>
  <c r="I233" i="6" s="1"/>
  <c r="I233" i="7" s="1"/>
  <c r="I233" i="8" s="1"/>
  <c r="I233" i="9" s="1"/>
  <c r="I233" i="10" s="1"/>
  <c r="I235" i="13"/>
  <c r="I235" i="12" s="1"/>
  <c r="I235" i="11" s="1"/>
  <c r="I235" i="15" s="1"/>
  <c r="I235" i="4" s="1"/>
  <c r="I235" i="5" s="1"/>
  <c r="I235" i="6" s="1"/>
  <c r="I235" i="7" s="1"/>
  <c r="I235" i="8" s="1"/>
  <c r="I235" i="9" s="1"/>
  <c r="I235" i="10" s="1"/>
  <c r="I236" i="14"/>
  <c r="I236" i="13" s="1"/>
  <c r="I236" i="12" s="1"/>
  <c r="I236" i="11" s="1"/>
  <c r="I236" i="15" s="1"/>
  <c r="I236" i="4" s="1"/>
  <c r="I236" i="5" s="1"/>
  <c r="I236" i="6" s="1"/>
  <c r="I236" i="7" s="1"/>
  <c r="I236" i="8" s="1"/>
  <c r="I236" i="9" s="1"/>
  <c r="I236" i="10" s="1"/>
  <c r="I237" i="14"/>
  <c r="I237" i="13" s="1"/>
  <c r="I237" i="12" s="1"/>
  <c r="I237" i="11" s="1"/>
  <c r="I237" i="15" s="1"/>
  <c r="I237" i="4" s="1"/>
  <c r="I237" i="5" s="1"/>
  <c r="I237" i="6" s="1"/>
  <c r="I237" i="7" s="1"/>
  <c r="I237" i="8" s="1"/>
  <c r="I237" i="9" s="1"/>
  <c r="I237" i="10" s="1"/>
  <c r="I238" i="14"/>
  <c r="I238" i="13" s="1"/>
  <c r="I238" i="12" s="1"/>
  <c r="I238" i="11" s="1"/>
  <c r="I238" i="15" s="1"/>
  <c r="I238" i="4" s="1"/>
  <c r="I238" i="5" s="1"/>
  <c r="I238" i="6" s="1"/>
  <c r="I238" i="7" s="1"/>
  <c r="I238" i="8" s="1"/>
  <c r="I238" i="9" s="1"/>
  <c r="I238" i="10" s="1"/>
  <c r="I239" i="14"/>
  <c r="I239" i="13" s="1"/>
  <c r="I239" i="12" s="1"/>
  <c r="I239" i="11" s="1"/>
  <c r="I239" i="15" s="1"/>
  <c r="I239" i="4" s="1"/>
  <c r="I239" i="5" s="1"/>
  <c r="I239" i="6" s="1"/>
  <c r="I239" i="7" s="1"/>
  <c r="I239" i="8" s="1"/>
  <c r="I239" i="9" s="1"/>
  <c r="I239" i="10" s="1"/>
  <c r="I240" i="14"/>
  <c r="I240" i="13" s="1"/>
  <c r="I240" i="12" s="1"/>
  <c r="I240" i="11" s="1"/>
  <c r="I240" i="15" s="1"/>
  <c r="I240" i="4" s="1"/>
  <c r="I240" i="5" s="1"/>
  <c r="I240" i="6" s="1"/>
  <c r="I240" i="7" s="1"/>
  <c r="I240" i="8" s="1"/>
  <c r="I240" i="9" s="1"/>
  <c r="I240" i="10" s="1"/>
  <c r="I241" i="14"/>
  <c r="I241" i="13" s="1"/>
  <c r="I241" i="12" s="1"/>
  <c r="I241" i="11" s="1"/>
  <c r="I241" i="15" s="1"/>
  <c r="I241" i="4" s="1"/>
  <c r="I241" i="5" s="1"/>
  <c r="I241" i="6" s="1"/>
  <c r="I241" i="7" s="1"/>
  <c r="I241" i="8" s="1"/>
  <c r="I241" i="9" s="1"/>
  <c r="I241" i="10" s="1"/>
  <c r="I242" i="14"/>
  <c r="I242" i="13" s="1"/>
  <c r="I242" i="12" s="1"/>
  <c r="I242" i="11" s="1"/>
  <c r="I242" i="15" s="1"/>
  <c r="I242" i="4" s="1"/>
  <c r="I242" i="5" s="1"/>
  <c r="I242" i="6" s="1"/>
  <c r="I242" i="7" s="1"/>
  <c r="I242" i="8" s="1"/>
  <c r="I242" i="9" s="1"/>
  <c r="I242" i="10" s="1"/>
  <c r="I243" i="14"/>
  <c r="I243" i="13" s="1"/>
  <c r="I243" i="12" s="1"/>
  <c r="I243" i="11" s="1"/>
  <c r="I243" i="15" s="1"/>
  <c r="I243" i="4" s="1"/>
  <c r="I243" i="5" s="1"/>
  <c r="I243" i="6" s="1"/>
  <c r="I243" i="7" s="1"/>
  <c r="I243" i="8" s="1"/>
  <c r="I243" i="9" s="1"/>
  <c r="I243" i="10" s="1"/>
  <c r="I244" i="14"/>
  <c r="I244" i="13" s="1"/>
  <c r="I244" i="12" s="1"/>
  <c r="I244" i="11" s="1"/>
  <c r="I244" i="15" s="1"/>
  <c r="I244" i="4" s="1"/>
  <c r="I244" i="5" s="1"/>
  <c r="I244" i="6" s="1"/>
  <c r="I244" i="7" s="1"/>
  <c r="I244" i="8" s="1"/>
  <c r="I244" i="9" s="1"/>
  <c r="I244" i="10" s="1"/>
  <c r="I245" i="14"/>
  <c r="I245" i="13" s="1"/>
  <c r="I245" i="12" s="1"/>
  <c r="I245" i="11" s="1"/>
  <c r="I245" i="15" s="1"/>
  <c r="I245" i="4" s="1"/>
  <c r="I245" i="5" s="1"/>
  <c r="I245" i="6" s="1"/>
  <c r="I245" i="7" s="1"/>
  <c r="I245" i="8" s="1"/>
  <c r="I245" i="9" s="1"/>
  <c r="I245" i="10" s="1"/>
  <c r="I246" i="14"/>
  <c r="I246" i="13" s="1"/>
  <c r="I246" i="12" s="1"/>
  <c r="I246" i="11" s="1"/>
  <c r="I246" i="15" s="1"/>
  <c r="I246" i="4" s="1"/>
  <c r="I246" i="5" s="1"/>
  <c r="I246" i="6" s="1"/>
  <c r="I246" i="7" s="1"/>
  <c r="I246" i="8" s="1"/>
  <c r="I246" i="9" s="1"/>
  <c r="I246" i="10" s="1"/>
  <c r="I247" i="14"/>
  <c r="I247" i="13" s="1"/>
  <c r="I247" i="12" s="1"/>
  <c r="I247" i="11" s="1"/>
  <c r="I247" i="15" s="1"/>
  <c r="I247" i="4" s="1"/>
  <c r="I247" i="5" s="1"/>
  <c r="I247" i="6" s="1"/>
  <c r="I247" i="7" s="1"/>
  <c r="I247" i="8" s="1"/>
  <c r="I247" i="9" s="1"/>
  <c r="I247" i="10" s="1"/>
  <c r="I248" i="14"/>
  <c r="I248" i="13" s="1"/>
  <c r="I248" i="12" s="1"/>
  <c r="I248" i="11" s="1"/>
  <c r="I248" i="15" s="1"/>
  <c r="I248" i="4" s="1"/>
  <c r="I248" i="5" s="1"/>
  <c r="I248" i="6" s="1"/>
  <c r="I248" i="7" s="1"/>
  <c r="I248" i="8" s="1"/>
  <c r="I248" i="9" s="1"/>
  <c r="I248" i="10" s="1"/>
  <c r="I249" i="14"/>
  <c r="I249" i="13" s="1"/>
  <c r="I249" i="12" s="1"/>
  <c r="I249" i="11" s="1"/>
  <c r="I249" i="15" s="1"/>
  <c r="I249" i="4" s="1"/>
  <c r="I249" i="5" s="1"/>
  <c r="I249" i="6" s="1"/>
  <c r="I249" i="7" s="1"/>
  <c r="I249" i="8" s="1"/>
  <c r="I249" i="9" s="1"/>
  <c r="I249" i="10" s="1"/>
  <c r="I250" i="14"/>
  <c r="I250" i="13" s="1"/>
  <c r="I250" i="12" s="1"/>
  <c r="I250" i="11" s="1"/>
  <c r="I250" i="15" s="1"/>
  <c r="I250" i="4" s="1"/>
  <c r="I250" i="5" s="1"/>
  <c r="I250" i="6" s="1"/>
  <c r="I250" i="7" s="1"/>
  <c r="I250" i="8" s="1"/>
  <c r="I250" i="9" s="1"/>
  <c r="I250" i="10" s="1"/>
  <c r="I251" i="14"/>
  <c r="I251" i="13" s="1"/>
  <c r="I251" i="12" s="1"/>
  <c r="I251" i="11" s="1"/>
  <c r="I251" i="15" s="1"/>
  <c r="I251" i="4" s="1"/>
  <c r="I251" i="5" s="1"/>
  <c r="I251" i="6" s="1"/>
  <c r="I251" i="7" s="1"/>
  <c r="I251" i="8" s="1"/>
  <c r="I251" i="9" s="1"/>
  <c r="I251" i="10" s="1"/>
  <c r="I252" i="14"/>
  <c r="I252" i="13" s="1"/>
  <c r="I252" i="12" s="1"/>
  <c r="I252" i="11" s="1"/>
  <c r="I252" i="15" s="1"/>
  <c r="I252" i="4" s="1"/>
  <c r="I252" i="5" s="1"/>
  <c r="I252" i="6" s="1"/>
  <c r="I252" i="7" s="1"/>
  <c r="I252" i="8" s="1"/>
  <c r="I252" i="9" s="1"/>
  <c r="I252" i="10" s="1"/>
  <c r="I253" i="14"/>
  <c r="I253" i="13" s="1"/>
  <c r="I253" i="12" s="1"/>
  <c r="I253" i="11" s="1"/>
  <c r="I253" i="15" s="1"/>
  <c r="I253" i="4" s="1"/>
  <c r="I253" i="5" s="1"/>
  <c r="I253" i="6" s="1"/>
  <c r="I253" i="7" s="1"/>
  <c r="I253" i="8" s="1"/>
  <c r="I253" i="9" s="1"/>
  <c r="I253" i="10" s="1"/>
  <c r="I254" i="14"/>
  <c r="I254" i="13" s="1"/>
  <c r="I254" i="12" s="1"/>
  <c r="I254" i="11" s="1"/>
  <c r="I254" i="15" s="1"/>
  <c r="I254" i="4" s="1"/>
  <c r="I254" i="5" s="1"/>
  <c r="I254" i="6" s="1"/>
  <c r="I254" i="7" s="1"/>
  <c r="I254" i="8" s="1"/>
  <c r="I254" i="9" s="1"/>
  <c r="I254" i="10" s="1"/>
  <c r="I255" i="14"/>
  <c r="I255" i="13" s="1"/>
  <c r="I255" i="12" s="1"/>
  <c r="I255" i="11" s="1"/>
  <c r="I255" i="15" s="1"/>
  <c r="I255" i="4" s="1"/>
  <c r="I255" i="5" s="1"/>
  <c r="I255" i="6" s="1"/>
  <c r="I255" i="7" s="1"/>
  <c r="I255" i="8" s="1"/>
  <c r="I255" i="9" s="1"/>
  <c r="I255" i="10" s="1"/>
  <c r="I256" i="14"/>
  <c r="I256" i="13" s="1"/>
  <c r="I256" i="12" s="1"/>
  <c r="I256" i="11" s="1"/>
  <c r="I256" i="15" s="1"/>
  <c r="I256" i="4" s="1"/>
  <c r="I256" i="5" s="1"/>
  <c r="I256" i="6" s="1"/>
  <c r="I256" i="7" s="1"/>
  <c r="I256" i="8" s="1"/>
  <c r="I256" i="9" s="1"/>
  <c r="I256" i="10" s="1"/>
  <c r="I257" i="14"/>
  <c r="I257" i="13" s="1"/>
  <c r="I257" i="12" s="1"/>
  <c r="I257" i="11" s="1"/>
  <c r="I257" i="15" s="1"/>
  <c r="I257" i="4" s="1"/>
  <c r="I257" i="5" s="1"/>
  <c r="I257" i="6" s="1"/>
  <c r="I257" i="7" s="1"/>
  <c r="I257" i="8" s="1"/>
  <c r="I257" i="9" s="1"/>
  <c r="I257" i="10" s="1"/>
  <c r="I258" i="14"/>
  <c r="I258" i="13" s="1"/>
  <c r="I258" i="12" s="1"/>
  <c r="I258" i="11" s="1"/>
  <c r="I258" i="15" s="1"/>
  <c r="I258" i="4" s="1"/>
  <c r="I258" i="5" s="1"/>
  <c r="I258" i="6" s="1"/>
  <c r="I258" i="7" s="1"/>
  <c r="I258" i="8" s="1"/>
  <c r="I258" i="9" s="1"/>
  <c r="I258" i="10" s="1"/>
  <c r="I259" i="14"/>
  <c r="I259" i="13" s="1"/>
  <c r="I259" i="12" s="1"/>
  <c r="I259" i="11" s="1"/>
  <c r="I259" i="15" s="1"/>
  <c r="I259" i="4" s="1"/>
  <c r="I259" i="5" s="1"/>
  <c r="I259" i="6" s="1"/>
  <c r="I259" i="7" s="1"/>
  <c r="I259" i="8" s="1"/>
  <c r="I259" i="9" s="1"/>
  <c r="I259" i="10" s="1"/>
  <c r="I260" i="14"/>
  <c r="I260" i="13" s="1"/>
  <c r="I260" i="12" s="1"/>
  <c r="I260" i="11" s="1"/>
  <c r="I260" i="15" s="1"/>
  <c r="I260" i="4" s="1"/>
  <c r="I260" i="5" s="1"/>
  <c r="I260" i="6" s="1"/>
  <c r="I260" i="7" s="1"/>
  <c r="I260" i="8" s="1"/>
  <c r="I260" i="9" s="1"/>
  <c r="I260" i="10" s="1"/>
  <c r="I261" i="14"/>
  <c r="I261" i="13" s="1"/>
  <c r="I261" i="12" s="1"/>
  <c r="I261" i="11" s="1"/>
  <c r="I261" i="15" s="1"/>
  <c r="I261" i="4" s="1"/>
  <c r="I261" i="5" s="1"/>
  <c r="I261" i="6" s="1"/>
  <c r="I261" i="7" s="1"/>
  <c r="I261" i="8" s="1"/>
  <c r="I261" i="9" s="1"/>
  <c r="I261" i="10" s="1"/>
  <c r="I262" i="14"/>
  <c r="I262" i="13" s="1"/>
  <c r="I262" i="12" s="1"/>
  <c r="I262" i="11" s="1"/>
  <c r="I262" i="15" s="1"/>
  <c r="I262" i="4" s="1"/>
  <c r="I262" i="5" s="1"/>
  <c r="I262" i="6" s="1"/>
  <c r="I262" i="7" s="1"/>
  <c r="I262" i="8" s="1"/>
  <c r="I262" i="9" s="1"/>
  <c r="I262" i="10" s="1"/>
  <c r="I263" i="14"/>
  <c r="I263" i="13" s="1"/>
  <c r="I263" i="12" s="1"/>
  <c r="I263" i="11" s="1"/>
  <c r="I263" i="15" s="1"/>
  <c r="I263" i="4" s="1"/>
  <c r="I263" i="5" s="1"/>
  <c r="I263" i="6" s="1"/>
  <c r="I263" i="7" s="1"/>
  <c r="I263" i="8" s="1"/>
  <c r="I263" i="9" s="1"/>
  <c r="I263" i="10" s="1"/>
  <c r="I264" i="14"/>
  <c r="I264" i="13" s="1"/>
  <c r="I264" i="12" s="1"/>
  <c r="I264" i="11" s="1"/>
  <c r="I264" i="15" s="1"/>
  <c r="I264" i="4" s="1"/>
  <c r="I264" i="5" s="1"/>
  <c r="I264" i="6" s="1"/>
  <c r="I264" i="7" s="1"/>
  <c r="I264" i="8" s="1"/>
  <c r="I264" i="9" s="1"/>
  <c r="I264" i="10" s="1"/>
  <c r="I265" i="14"/>
  <c r="I265" i="13" s="1"/>
  <c r="I265" i="12" s="1"/>
  <c r="I265" i="11" s="1"/>
  <c r="I265" i="15" s="1"/>
  <c r="I265" i="4" s="1"/>
  <c r="I265" i="5" s="1"/>
  <c r="I265" i="6" s="1"/>
  <c r="I265" i="7" s="1"/>
  <c r="I265" i="8" s="1"/>
  <c r="I265" i="9" s="1"/>
  <c r="I265" i="10" s="1"/>
  <c r="I266" i="14"/>
  <c r="I266" i="13" s="1"/>
  <c r="I266" i="12" s="1"/>
  <c r="I266" i="11" s="1"/>
  <c r="I266" i="15" s="1"/>
  <c r="I266" i="4" s="1"/>
  <c r="I266" i="5" s="1"/>
  <c r="I266" i="6" s="1"/>
  <c r="I266" i="7" s="1"/>
  <c r="I266" i="8" s="1"/>
  <c r="I266" i="9" s="1"/>
  <c r="I266" i="10" s="1"/>
  <c r="I267" i="14"/>
  <c r="I267" i="13" s="1"/>
  <c r="I267" i="12" s="1"/>
  <c r="I267" i="11" s="1"/>
  <c r="I267" i="15" s="1"/>
  <c r="I267" i="4" s="1"/>
  <c r="I267" i="5" s="1"/>
  <c r="I267" i="6" s="1"/>
  <c r="I267" i="7" s="1"/>
  <c r="I267" i="8" s="1"/>
  <c r="I267" i="9" s="1"/>
  <c r="I267" i="10" s="1"/>
  <c r="I269" i="14"/>
  <c r="I269" i="13" s="1"/>
  <c r="I269" i="12" s="1"/>
  <c r="I270" i="14"/>
  <c r="I270" i="13" s="1"/>
  <c r="I270" i="12" s="1"/>
  <c r="I270" i="11" s="1"/>
  <c r="I270" i="15" s="1"/>
  <c r="I270" i="4" s="1"/>
  <c r="I270" i="5" s="1"/>
  <c r="I270" i="6" s="1"/>
  <c r="I270" i="7" s="1"/>
  <c r="I270" i="8" s="1"/>
  <c r="I270" i="9" s="1"/>
  <c r="I270" i="10" s="1"/>
  <c r="I271" i="14"/>
  <c r="I271" i="13" s="1"/>
  <c r="I271" i="12" s="1"/>
  <c r="I271" i="11" s="1"/>
  <c r="I271" i="15" s="1"/>
  <c r="I271" i="4" s="1"/>
  <c r="I271" i="5" s="1"/>
  <c r="I271" i="6" s="1"/>
  <c r="I271" i="7" s="1"/>
  <c r="I271" i="8" s="1"/>
  <c r="I271" i="9" s="1"/>
  <c r="I271" i="10" s="1"/>
  <c r="I272" i="14"/>
  <c r="I272" i="13" s="1"/>
  <c r="I272" i="12" s="1"/>
  <c r="I272" i="11" s="1"/>
  <c r="I272" i="15" s="1"/>
  <c r="I272" i="4" s="1"/>
  <c r="I272" i="5" s="1"/>
  <c r="I272" i="6" s="1"/>
  <c r="I272" i="7" s="1"/>
  <c r="I272" i="8" s="1"/>
  <c r="I272" i="9" s="1"/>
  <c r="I272" i="10" s="1"/>
  <c r="I273" i="14"/>
  <c r="I273" i="13" s="1"/>
  <c r="I274" i="14"/>
  <c r="I274" i="13" s="1"/>
  <c r="I275" i="14"/>
  <c r="I275" i="13" s="1"/>
  <c r="I275" i="12" s="1"/>
  <c r="I275" i="11" s="1"/>
  <c r="I275" i="15" s="1"/>
  <c r="I275" i="4" s="1"/>
  <c r="I275" i="5" s="1"/>
  <c r="I275" i="6" s="1"/>
  <c r="I275" i="7" s="1"/>
  <c r="I275" i="8" s="1"/>
  <c r="I275" i="9" s="1"/>
  <c r="I275" i="10" s="1"/>
  <c r="I276" i="14"/>
  <c r="I276" i="13" s="1"/>
  <c r="I276" i="12" s="1"/>
  <c r="I276" i="11" s="1"/>
  <c r="I276" i="15" s="1"/>
  <c r="I276" i="4" s="1"/>
  <c r="I276" i="5" s="1"/>
  <c r="I276" i="6" s="1"/>
  <c r="I276" i="7" s="1"/>
  <c r="I276" i="8" s="1"/>
  <c r="I276" i="9" s="1"/>
  <c r="I276" i="10" s="1"/>
  <c r="I277" i="14"/>
  <c r="I277" i="13" s="1"/>
  <c r="I277" i="12" s="1"/>
  <c r="I277" i="11" s="1"/>
  <c r="I277" i="15" s="1"/>
  <c r="I277" i="4" s="1"/>
  <c r="I277" i="5" s="1"/>
  <c r="I277" i="6" s="1"/>
  <c r="I277" i="7" s="1"/>
  <c r="I277" i="8" s="1"/>
  <c r="I277" i="9" s="1"/>
  <c r="I277" i="10" s="1"/>
  <c r="I278" i="14"/>
  <c r="I278" i="13" s="1"/>
  <c r="I278" i="12" s="1"/>
  <c r="I278" i="11" s="1"/>
  <c r="I278" i="15" s="1"/>
  <c r="I278" i="4" s="1"/>
  <c r="I278" i="5" s="1"/>
  <c r="I278" i="6" s="1"/>
  <c r="I278" i="7" s="1"/>
  <c r="I278" i="8" s="1"/>
  <c r="I278" i="9" s="1"/>
  <c r="I278" i="10" s="1"/>
  <c r="I279" i="14"/>
  <c r="I279" i="13" s="1"/>
  <c r="I279" i="12" s="1"/>
  <c r="I279" i="11" s="1"/>
  <c r="I279" i="15" s="1"/>
  <c r="I279" i="4" s="1"/>
  <c r="I279" i="5" s="1"/>
  <c r="I279" i="6" s="1"/>
  <c r="I279" i="7" s="1"/>
  <c r="I279" i="8" s="1"/>
  <c r="I279" i="9" s="1"/>
  <c r="I279" i="10" s="1"/>
  <c r="I280" i="14"/>
  <c r="I280" i="13" s="1"/>
  <c r="I280" i="12" s="1"/>
  <c r="I280" i="11" s="1"/>
  <c r="I280" i="15" s="1"/>
  <c r="I280" i="4" s="1"/>
  <c r="I280" i="5" s="1"/>
  <c r="I280" i="6" s="1"/>
  <c r="I280" i="7" s="1"/>
  <c r="I280" i="8" s="1"/>
  <c r="I280" i="9" s="1"/>
  <c r="I280" i="10" s="1"/>
  <c r="I281" i="14"/>
  <c r="I281" i="13" s="1"/>
  <c r="I281" i="12" s="1"/>
  <c r="I281" i="11" s="1"/>
  <c r="I281" i="15" s="1"/>
  <c r="I281" i="4" s="1"/>
  <c r="I281" i="5" s="1"/>
  <c r="I281" i="6" s="1"/>
  <c r="I281" i="7" s="1"/>
  <c r="I281" i="8" s="1"/>
  <c r="I281" i="9" s="1"/>
  <c r="I281" i="10" s="1"/>
  <c r="I282" i="14"/>
  <c r="I282" i="13" s="1"/>
  <c r="I282" i="12" s="1"/>
  <c r="I282" i="11" s="1"/>
  <c r="I282" i="15" s="1"/>
  <c r="I282" i="4" s="1"/>
  <c r="I282" i="5" s="1"/>
  <c r="I282" i="6" s="1"/>
  <c r="I282" i="7" s="1"/>
  <c r="I282" i="8" s="1"/>
  <c r="I282" i="9" s="1"/>
  <c r="I282" i="10" s="1"/>
  <c r="I283" i="14"/>
  <c r="I283" i="13" s="1"/>
  <c r="I283" i="12" s="1"/>
  <c r="I283" i="11" s="1"/>
  <c r="I283" i="15" s="1"/>
  <c r="I283" i="4" s="1"/>
  <c r="I283" i="5" s="1"/>
  <c r="I283" i="6" s="1"/>
  <c r="I283" i="7" s="1"/>
  <c r="I283" i="8" s="1"/>
  <c r="I283" i="9" s="1"/>
  <c r="I283" i="10" s="1"/>
  <c r="I284" i="14"/>
  <c r="I284" i="13" s="1"/>
  <c r="I284" i="12" s="1"/>
  <c r="I284" i="11" s="1"/>
  <c r="I284" i="15" s="1"/>
  <c r="I284" i="4" s="1"/>
  <c r="I284" i="5" s="1"/>
  <c r="I284" i="6" s="1"/>
  <c r="I284" i="7" s="1"/>
  <c r="I284" i="8" s="1"/>
  <c r="I284" i="9" s="1"/>
  <c r="I284" i="10" s="1"/>
  <c r="I285" i="14"/>
  <c r="I285" i="13" s="1"/>
  <c r="I285" i="12" s="1"/>
  <c r="I285" i="11" s="1"/>
  <c r="I285" i="15" s="1"/>
  <c r="I285" i="4" s="1"/>
  <c r="I285" i="5" s="1"/>
  <c r="I285" i="6" s="1"/>
  <c r="I285" i="7" s="1"/>
  <c r="I285" i="8" s="1"/>
  <c r="I285" i="9" s="1"/>
  <c r="I285" i="10" s="1"/>
  <c r="I286" i="14"/>
  <c r="I286" i="13" s="1"/>
  <c r="I286" i="12" s="1"/>
  <c r="I286" i="11" s="1"/>
  <c r="I286" i="15" s="1"/>
  <c r="I286" i="4" s="1"/>
  <c r="I286" i="5" s="1"/>
  <c r="I286" i="6" s="1"/>
  <c r="I286" i="7" s="1"/>
  <c r="I286" i="8" s="1"/>
  <c r="I286" i="9" s="1"/>
  <c r="I286" i="10" s="1"/>
  <c r="I287" i="14"/>
  <c r="I287" i="13" s="1"/>
  <c r="I287" i="12" s="1"/>
  <c r="I287" i="11" s="1"/>
  <c r="I287" i="15" s="1"/>
  <c r="I287" i="4" s="1"/>
  <c r="I287" i="5" s="1"/>
  <c r="I287" i="6" s="1"/>
  <c r="I287" i="7" s="1"/>
  <c r="I287" i="8" s="1"/>
  <c r="I287" i="9" s="1"/>
  <c r="I287" i="10" s="1"/>
  <c r="I288" i="14"/>
  <c r="I288" i="13" s="1"/>
  <c r="I288" i="12" s="1"/>
  <c r="I288" i="11" s="1"/>
  <c r="I288" i="15" s="1"/>
  <c r="I288" i="4" s="1"/>
  <c r="I288" i="5" s="1"/>
  <c r="I288" i="6" s="1"/>
  <c r="I288" i="7" s="1"/>
  <c r="I288" i="8" s="1"/>
  <c r="I288" i="9" s="1"/>
  <c r="I288" i="10" s="1"/>
  <c r="I289" i="14"/>
  <c r="I289" i="13" s="1"/>
  <c r="I289" i="12" s="1"/>
  <c r="I289" i="11" s="1"/>
  <c r="I289" i="15" s="1"/>
  <c r="I289" i="4" s="1"/>
  <c r="I289" i="5" s="1"/>
  <c r="I289" i="6" s="1"/>
  <c r="I289" i="7" s="1"/>
  <c r="I289" i="8" s="1"/>
  <c r="I289" i="9" s="1"/>
  <c r="I289" i="10" s="1"/>
  <c r="I291" i="14"/>
  <c r="I291" i="13" s="1"/>
  <c r="I291" i="12" s="1"/>
  <c r="I291" i="11" s="1"/>
  <c r="I291" i="15" s="1"/>
  <c r="I291" i="4" s="1"/>
  <c r="I291" i="5" s="1"/>
  <c r="I291" i="6" s="1"/>
  <c r="I291" i="7" s="1"/>
  <c r="I291" i="8" s="1"/>
  <c r="I291" i="9" s="1"/>
  <c r="I291" i="10" s="1"/>
  <c r="I292" i="14"/>
  <c r="I292" i="13" s="1"/>
  <c r="I292" i="12" s="1"/>
  <c r="I292" i="11" s="1"/>
  <c r="I292" i="15" s="1"/>
  <c r="I292" i="4" s="1"/>
  <c r="I292" i="5" s="1"/>
  <c r="I292" i="6" s="1"/>
  <c r="I292" i="7" s="1"/>
  <c r="I292" i="8" s="1"/>
  <c r="I292" i="9" s="1"/>
  <c r="I292" i="10" s="1"/>
  <c r="I293" i="14"/>
  <c r="I293" i="13" s="1"/>
  <c r="I293" i="12" s="1"/>
  <c r="I293" i="11" s="1"/>
  <c r="I293" i="15" s="1"/>
  <c r="I293" i="4" s="1"/>
  <c r="I293" i="5" s="1"/>
  <c r="I293" i="6" s="1"/>
  <c r="I293" i="7" s="1"/>
  <c r="I293" i="8" s="1"/>
  <c r="I293" i="9" s="1"/>
  <c r="I293" i="10" s="1"/>
  <c r="I294" i="14"/>
  <c r="I294" i="13" s="1"/>
  <c r="I294" i="12" s="1"/>
  <c r="I294" i="11" s="1"/>
  <c r="I294" i="15" s="1"/>
  <c r="I294" i="4" s="1"/>
  <c r="I294" i="5" s="1"/>
  <c r="I294" i="6" s="1"/>
  <c r="I294" i="7" s="1"/>
  <c r="I294" i="8" s="1"/>
  <c r="I294" i="9" s="1"/>
  <c r="I294" i="10" s="1"/>
  <c r="I295" i="14"/>
  <c r="I295" i="13" s="1"/>
  <c r="I295" i="12" s="1"/>
  <c r="I295" i="11" s="1"/>
  <c r="I295" i="15" s="1"/>
  <c r="I295" i="4" s="1"/>
  <c r="I295" i="5" s="1"/>
  <c r="I295" i="6" s="1"/>
  <c r="I295" i="7" s="1"/>
  <c r="I295" i="8" s="1"/>
  <c r="I295" i="9" s="1"/>
  <c r="I295" i="10" s="1"/>
  <c r="I296" i="14"/>
  <c r="I296" i="13" s="1"/>
  <c r="I296" i="12" s="1"/>
  <c r="I296" i="11" s="1"/>
  <c r="I296" i="15" s="1"/>
  <c r="I296" i="4" s="1"/>
  <c r="I296" i="5" s="1"/>
  <c r="I296" i="6" s="1"/>
  <c r="I296" i="7" s="1"/>
  <c r="I296" i="8" s="1"/>
  <c r="I296" i="9" s="1"/>
  <c r="I296" i="10" s="1"/>
  <c r="I297" i="14"/>
  <c r="I297" i="13" s="1"/>
  <c r="I297" i="12" s="1"/>
  <c r="I297" i="11" s="1"/>
  <c r="I297" i="15" s="1"/>
  <c r="I297" i="4" s="1"/>
  <c r="I297" i="5" s="1"/>
  <c r="I297" i="6" s="1"/>
  <c r="I297" i="7" s="1"/>
  <c r="I297" i="8" s="1"/>
  <c r="I297" i="9" s="1"/>
  <c r="I297" i="10" s="1"/>
  <c r="I298" i="14"/>
  <c r="I298" i="13" s="1"/>
  <c r="I298" i="12" s="1"/>
  <c r="I298" i="11" s="1"/>
  <c r="I298" i="15" s="1"/>
  <c r="I298" i="4" s="1"/>
  <c r="I298" i="5" s="1"/>
  <c r="I298" i="6" s="1"/>
  <c r="I298" i="7" s="1"/>
  <c r="I298" i="8" s="1"/>
  <c r="I298" i="9" s="1"/>
  <c r="I298" i="10" s="1"/>
  <c r="I299" i="14"/>
  <c r="I299" i="13" s="1"/>
  <c r="I299" i="12" s="1"/>
  <c r="I299" i="11" s="1"/>
  <c r="I299" i="15" s="1"/>
  <c r="I299" i="4" s="1"/>
  <c r="I299" i="5" s="1"/>
  <c r="I299" i="6" s="1"/>
  <c r="I299" i="7" s="1"/>
  <c r="I299" i="8" s="1"/>
  <c r="I299" i="9" s="1"/>
  <c r="I299" i="10" s="1"/>
  <c r="I300" i="14"/>
  <c r="I300" i="13" s="1"/>
  <c r="I300" i="12" s="1"/>
  <c r="I300" i="11" s="1"/>
  <c r="I300" i="15" s="1"/>
  <c r="I300" i="4" s="1"/>
  <c r="I300" i="5" s="1"/>
  <c r="I300" i="6" s="1"/>
  <c r="I300" i="7" s="1"/>
  <c r="I300" i="8" s="1"/>
  <c r="I300" i="9" s="1"/>
  <c r="I300" i="10" s="1"/>
  <c r="I301" i="14"/>
  <c r="I301" i="13" s="1"/>
  <c r="I301" i="12" s="1"/>
  <c r="I301" i="11" s="1"/>
  <c r="I301" i="15" s="1"/>
  <c r="I301" i="4" s="1"/>
  <c r="I301" i="5" s="1"/>
  <c r="I301" i="6" s="1"/>
  <c r="I301" i="7" s="1"/>
  <c r="I301" i="8" s="1"/>
  <c r="I301" i="9" s="1"/>
  <c r="I301" i="10" s="1"/>
  <c r="I302" i="14"/>
  <c r="I302" i="13" s="1"/>
  <c r="I302" i="12" s="1"/>
  <c r="I302" i="11" s="1"/>
  <c r="I302" i="15" s="1"/>
  <c r="I302" i="4" s="1"/>
  <c r="I302" i="5" s="1"/>
  <c r="I302" i="6" s="1"/>
  <c r="I302" i="7" s="1"/>
  <c r="I302" i="8" s="1"/>
  <c r="I302" i="9" s="1"/>
  <c r="I302" i="10" s="1"/>
  <c r="I303" i="14"/>
  <c r="I303" i="13" s="1"/>
  <c r="I303" i="12" s="1"/>
  <c r="I303" i="11" s="1"/>
  <c r="I303" i="15" s="1"/>
  <c r="I303" i="4" s="1"/>
  <c r="I303" i="5" s="1"/>
  <c r="I303" i="6" s="1"/>
  <c r="I303" i="7" s="1"/>
  <c r="I303" i="8" s="1"/>
  <c r="I303" i="9" s="1"/>
  <c r="I303" i="10" s="1"/>
  <c r="I304" i="14"/>
  <c r="I304" i="13" s="1"/>
  <c r="I304" i="12" s="1"/>
  <c r="I304" i="11" s="1"/>
  <c r="I304" i="15" s="1"/>
  <c r="I304" i="4" s="1"/>
  <c r="I304" i="5" s="1"/>
  <c r="I304" i="6" s="1"/>
  <c r="I304" i="7" s="1"/>
  <c r="I304" i="8" s="1"/>
  <c r="I304" i="9" s="1"/>
  <c r="I304" i="10" s="1"/>
  <c r="I305" i="14"/>
  <c r="I305" i="13" s="1"/>
  <c r="I305" i="12" s="1"/>
  <c r="I305" i="11" s="1"/>
  <c r="I305" i="15" s="1"/>
  <c r="I305" i="4" s="1"/>
  <c r="I305" i="5" s="1"/>
  <c r="I305" i="6" s="1"/>
  <c r="I305" i="7" s="1"/>
  <c r="I305" i="8" s="1"/>
  <c r="I305" i="9" s="1"/>
  <c r="I305" i="10" s="1"/>
  <c r="I307" i="14"/>
  <c r="I307" i="13" s="1"/>
  <c r="I307" i="12" s="1"/>
  <c r="I308" i="14"/>
  <c r="I308" i="13" s="1"/>
  <c r="I308" i="12" s="1"/>
  <c r="I309" i="14"/>
  <c r="I309" i="13" s="1"/>
  <c r="I309" i="12" s="1"/>
  <c r="I309" i="11" s="1"/>
  <c r="I309" i="15" s="1"/>
  <c r="I309" i="4" s="1"/>
  <c r="I309" i="5" s="1"/>
  <c r="I309" i="6" s="1"/>
  <c r="I309" i="7" s="1"/>
  <c r="I309" i="8" s="1"/>
  <c r="I309" i="9" s="1"/>
  <c r="I309" i="10" s="1"/>
  <c r="I310" i="14"/>
  <c r="I310" i="13" s="1"/>
  <c r="I310" i="12" s="1"/>
  <c r="I310" i="11" s="1"/>
  <c r="I310" i="15" s="1"/>
  <c r="I310" i="4" s="1"/>
  <c r="I310" i="5" s="1"/>
  <c r="I310" i="6" s="1"/>
  <c r="I310" i="7" s="1"/>
  <c r="I310" i="8" s="1"/>
  <c r="I310" i="9" s="1"/>
  <c r="I310" i="10" s="1"/>
  <c r="I311" i="14"/>
  <c r="I311" i="13" s="1"/>
  <c r="I311" i="12" s="1"/>
  <c r="I311" i="11" s="1"/>
  <c r="I311" i="15" s="1"/>
  <c r="I311" i="4" s="1"/>
  <c r="I311" i="5" s="1"/>
  <c r="I311" i="6" s="1"/>
  <c r="I311" i="7" s="1"/>
  <c r="I311" i="8" s="1"/>
  <c r="I311" i="9" s="1"/>
  <c r="I311" i="10" s="1"/>
  <c r="I312" i="13"/>
  <c r="I312" i="12" s="1"/>
  <c r="I312" i="11" s="1"/>
  <c r="I312" i="15" s="1"/>
  <c r="I312" i="4" s="1"/>
  <c r="I312" i="5" s="1"/>
  <c r="I312" i="6" s="1"/>
  <c r="I312" i="7" s="1"/>
  <c r="I312" i="8" s="1"/>
  <c r="I312" i="9" s="1"/>
  <c r="I312" i="10" s="1"/>
  <c r="I313" i="14"/>
  <c r="I313" i="13" s="1"/>
  <c r="I313" i="12" s="1"/>
  <c r="I313" i="11" s="1"/>
  <c r="I313" i="15" s="1"/>
  <c r="I313" i="4" s="1"/>
  <c r="I313" i="5" s="1"/>
  <c r="I313" i="6" s="1"/>
  <c r="I313" i="7" s="1"/>
  <c r="I313" i="8" s="1"/>
  <c r="I313" i="9" s="1"/>
  <c r="I313" i="10" s="1"/>
  <c r="I314" i="14"/>
  <c r="I314" i="13" s="1"/>
  <c r="I314" i="12" s="1"/>
  <c r="I314" i="11" s="1"/>
  <c r="I314" i="15" s="1"/>
  <c r="I314" i="4" s="1"/>
  <c r="I314" i="5" s="1"/>
  <c r="I314" i="6" s="1"/>
  <c r="I314" i="7" s="1"/>
  <c r="I314" i="8" s="1"/>
  <c r="I314" i="9" s="1"/>
  <c r="I314" i="10" s="1"/>
  <c r="I315" i="14"/>
  <c r="I315" i="13" s="1"/>
  <c r="I315" i="12" s="1"/>
  <c r="I315" i="11" s="1"/>
  <c r="I315" i="15" s="1"/>
  <c r="I315" i="4" s="1"/>
  <c r="I315" i="5" s="1"/>
  <c r="I315" i="6" s="1"/>
  <c r="I315" i="7" s="1"/>
  <c r="I315" i="8" s="1"/>
  <c r="I315" i="9" s="1"/>
  <c r="I315" i="10" s="1"/>
  <c r="I316" i="14"/>
  <c r="I316" i="13" s="1"/>
  <c r="I316" i="12" s="1"/>
  <c r="I316" i="11" s="1"/>
  <c r="I316" i="15" s="1"/>
  <c r="I316" i="4" s="1"/>
  <c r="I316" i="5" s="1"/>
  <c r="I316" i="6" s="1"/>
  <c r="I316" i="7" s="1"/>
  <c r="I316" i="8" s="1"/>
  <c r="I316" i="9" s="1"/>
  <c r="I316" i="10" s="1"/>
  <c r="I317" i="14"/>
  <c r="I317" i="13" s="1"/>
  <c r="I317" i="12" s="1"/>
  <c r="I317" i="11" s="1"/>
  <c r="I317" i="15" s="1"/>
  <c r="I317" i="4" s="1"/>
  <c r="I317" i="5" s="1"/>
  <c r="I317" i="6" s="1"/>
  <c r="I317" i="7" s="1"/>
  <c r="I317" i="8" s="1"/>
  <c r="I317" i="9" s="1"/>
  <c r="I317" i="10" s="1"/>
  <c r="I318" i="14"/>
  <c r="I318" i="13" s="1"/>
  <c r="I318" i="12" s="1"/>
  <c r="I318" i="11" s="1"/>
  <c r="I318" i="15" s="1"/>
  <c r="I318" i="4" s="1"/>
  <c r="I318" i="5" s="1"/>
  <c r="I318" i="6" s="1"/>
  <c r="I318" i="7" s="1"/>
  <c r="I318" i="8" s="1"/>
  <c r="I318" i="9" s="1"/>
  <c r="I318" i="10" s="1"/>
  <c r="I319" i="14"/>
  <c r="I319" i="13" s="1"/>
  <c r="I319" i="12" s="1"/>
  <c r="I319" i="11" s="1"/>
  <c r="I319" i="15" s="1"/>
  <c r="I319" i="4" s="1"/>
  <c r="I319" i="5" s="1"/>
  <c r="I319" i="6" s="1"/>
  <c r="I319" i="7" s="1"/>
  <c r="I319" i="8" s="1"/>
  <c r="I319" i="9" s="1"/>
  <c r="I319" i="10" s="1"/>
  <c r="I320" i="14"/>
  <c r="I320" i="13" s="1"/>
  <c r="I320" i="12" s="1"/>
  <c r="I320" i="11" s="1"/>
  <c r="I320" i="15" s="1"/>
  <c r="I320" i="4" s="1"/>
  <c r="I320" i="5" s="1"/>
  <c r="I320" i="6" s="1"/>
  <c r="I320" i="7" s="1"/>
  <c r="I320" i="8" s="1"/>
  <c r="I320" i="9" s="1"/>
  <c r="I320" i="10" s="1"/>
  <c r="I321" i="14"/>
  <c r="I321" i="13" s="1"/>
  <c r="I321" i="12" s="1"/>
  <c r="I321" i="11" s="1"/>
  <c r="I321" i="15" s="1"/>
  <c r="I321" i="4" s="1"/>
  <c r="I321" i="5" s="1"/>
  <c r="I321" i="6" s="1"/>
  <c r="I321" i="7" s="1"/>
  <c r="I321" i="8" s="1"/>
  <c r="I321" i="9" s="1"/>
  <c r="I321" i="10" s="1"/>
  <c r="I322" i="14"/>
  <c r="I322" i="13" s="1"/>
  <c r="I322" i="12" s="1"/>
  <c r="I322" i="11" s="1"/>
  <c r="I322" i="15" s="1"/>
  <c r="I322" i="4" s="1"/>
  <c r="I322" i="5" s="1"/>
  <c r="I322" i="6" s="1"/>
  <c r="I322" i="7" s="1"/>
  <c r="I322" i="8" s="1"/>
  <c r="I322" i="9" s="1"/>
  <c r="I322" i="10" s="1"/>
  <c r="I323" i="14"/>
  <c r="I323" i="13" s="1"/>
  <c r="I323" i="12" s="1"/>
  <c r="I323" i="11" s="1"/>
  <c r="I323" i="15" s="1"/>
  <c r="I324" i="14"/>
  <c r="I324" i="13" s="1"/>
  <c r="I324" i="12" s="1"/>
  <c r="I324" i="11" s="1"/>
  <c r="I324" i="15" s="1"/>
  <c r="I324" i="4" s="1"/>
  <c r="I325" i="14"/>
  <c r="I325" i="13" s="1"/>
  <c r="I325" i="12" s="1"/>
  <c r="I325" i="11" s="1"/>
  <c r="I325" i="15" s="1"/>
  <c r="I325" i="4" s="1"/>
  <c r="I326" i="14"/>
  <c r="I326" i="13" s="1"/>
  <c r="I326" i="12" s="1"/>
  <c r="I326" i="11" s="1"/>
  <c r="I326" i="15" s="1"/>
  <c r="I326" i="4" s="1"/>
  <c r="I327" i="14"/>
  <c r="I327" i="13" s="1"/>
  <c r="I327" i="12" s="1"/>
  <c r="I327" i="11" s="1"/>
  <c r="I327" i="15" s="1"/>
  <c r="I327" i="4" s="1"/>
  <c r="I328" i="14"/>
  <c r="I328" i="13" s="1"/>
  <c r="I328" i="12" s="1"/>
  <c r="I328" i="11" s="1"/>
  <c r="I328" i="15" s="1"/>
  <c r="I328" i="4" s="1"/>
  <c r="I329" i="14"/>
  <c r="I329" i="13" s="1"/>
  <c r="I329" i="12" s="1"/>
  <c r="I329" i="11" s="1"/>
  <c r="I329" i="15" s="1"/>
  <c r="I329" i="4" s="1"/>
  <c r="I329" i="5" s="1"/>
  <c r="I329" i="6" s="1"/>
  <c r="I329" i="7" s="1"/>
  <c r="I329" i="8" s="1"/>
  <c r="I329" i="9" s="1"/>
  <c r="I329" i="10" s="1"/>
  <c r="I330" i="14"/>
  <c r="I330" i="13" s="1"/>
  <c r="I330" i="12" s="1"/>
  <c r="I330" i="11" s="1"/>
  <c r="I330" i="15" s="1"/>
  <c r="I330" i="4" s="1"/>
  <c r="I330" i="5" s="1"/>
  <c r="I330" i="6" s="1"/>
  <c r="I330" i="7" s="1"/>
  <c r="I330" i="8" s="1"/>
  <c r="I330" i="9" s="1"/>
  <c r="I330" i="10" s="1"/>
  <c r="I331" i="14"/>
  <c r="I331" i="13" s="1"/>
  <c r="I331" i="12" s="1"/>
  <c r="I331" i="11" s="1"/>
  <c r="I331" i="15" s="1"/>
  <c r="I331" i="4" s="1"/>
  <c r="I331" i="5" s="1"/>
  <c r="I331" i="6" s="1"/>
  <c r="I331" i="7" s="1"/>
  <c r="I331" i="8" s="1"/>
  <c r="I331" i="9" s="1"/>
  <c r="I331" i="10" s="1"/>
  <c r="I332" i="14"/>
  <c r="I332" i="13" s="1"/>
  <c r="I332" i="12" s="1"/>
  <c r="I332" i="11" s="1"/>
  <c r="I332" i="15" s="1"/>
  <c r="I332" i="4" s="1"/>
  <c r="I332" i="5" s="1"/>
  <c r="I332" i="6" s="1"/>
  <c r="I332" i="7" s="1"/>
  <c r="I332" i="8" s="1"/>
  <c r="I332" i="9" s="1"/>
  <c r="I332" i="10" s="1"/>
  <c r="I333" i="14"/>
  <c r="I333" i="13" s="1"/>
  <c r="I333" i="12" s="1"/>
  <c r="I333" i="11" s="1"/>
  <c r="I333" i="15" s="1"/>
  <c r="I333" i="4" s="1"/>
  <c r="I333" i="5" s="1"/>
  <c r="I333" i="6" s="1"/>
  <c r="I333" i="7" s="1"/>
  <c r="I333" i="8" s="1"/>
  <c r="I333" i="9" s="1"/>
  <c r="I333" i="10" s="1"/>
  <c r="I334" i="14"/>
  <c r="I334" i="13" s="1"/>
  <c r="I334" i="12" s="1"/>
  <c r="I334" i="11" s="1"/>
  <c r="I334" i="15" s="1"/>
  <c r="I334" i="4" s="1"/>
  <c r="I334" i="5" s="1"/>
  <c r="I334" i="6" s="1"/>
  <c r="I334" i="7" s="1"/>
  <c r="I334" i="8" s="1"/>
  <c r="I334" i="9" s="1"/>
  <c r="I334" i="10" s="1"/>
  <c r="I335" i="14"/>
  <c r="I335" i="13" s="1"/>
  <c r="I335" i="12" s="1"/>
  <c r="I335" i="11" s="1"/>
  <c r="I335" i="15" s="1"/>
  <c r="I335" i="4" s="1"/>
  <c r="I335" i="5" s="1"/>
  <c r="I335" i="6" s="1"/>
  <c r="I335" i="7" s="1"/>
  <c r="I335" i="8" s="1"/>
  <c r="I335" i="9" s="1"/>
  <c r="I335" i="10" s="1"/>
  <c r="I336" i="14"/>
  <c r="I336" i="13" s="1"/>
  <c r="I336" i="12" s="1"/>
  <c r="I336" i="11" s="1"/>
  <c r="I336" i="15" s="1"/>
  <c r="I336" i="4" s="1"/>
  <c r="I336" i="5" s="1"/>
  <c r="I336" i="6" s="1"/>
  <c r="I336" i="7" s="1"/>
  <c r="I336" i="8" s="1"/>
  <c r="I336" i="9" s="1"/>
  <c r="I336" i="10" s="1"/>
  <c r="I337" i="14"/>
  <c r="I337" i="13" s="1"/>
  <c r="I337" i="12" s="1"/>
  <c r="I337" i="11" s="1"/>
  <c r="I337" i="15" s="1"/>
  <c r="I337" i="4" s="1"/>
  <c r="I337" i="5" s="1"/>
  <c r="I337" i="6" s="1"/>
  <c r="I337" i="7" s="1"/>
  <c r="I337" i="8" s="1"/>
  <c r="I337" i="9" s="1"/>
  <c r="I337" i="10" s="1"/>
  <c r="J9" i="1"/>
  <c r="E338" i="15"/>
  <c r="E338" i="1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4"/>
  <c r="L25"/>
  <c r="L26"/>
  <c r="L27"/>
  <c r="L28"/>
  <c r="L29"/>
  <c r="L30"/>
  <c r="L31"/>
  <c r="L32"/>
  <c r="L33"/>
  <c r="L34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8"/>
  <c r="L99"/>
  <c r="L100"/>
  <c r="L101"/>
  <c r="L102"/>
  <c r="L103"/>
  <c r="L104"/>
  <c r="L105"/>
  <c r="L106"/>
  <c r="L107"/>
  <c r="L108"/>
  <c r="L109"/>
  <c r="L110"/>
  <c r="L111"/>
  <c r="L113"/>
  <c r="L114"/>
  <c r="L115"/>
  <c r="L116"/>
  <c r="L117"/>
  <c r="L118"/>
  <c r="L119"/>
  <c r="L120"/>
  <c r="L121"/>
  <c r="L122"/>
  <c r="L123"/>
  <c r="L125"/>
  <c r="L126"/>
  <c r="L127"/>
  <c r="L128"/>
  <c r="L129"/>
  <c r="L130"/>
  <c r="L131"/>
  <c r="L132"/>
  <c r="L133"/>
  <c r="L134"/>
  <c r="L135"/>
  <c r="L136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5"/>
  <c r="L226"/>
  <c r="L227"/>
  <c r="L228"/>
  <c r="L229"/>
  <c r="L230"/>
  <c r="L231"/>
  <c r="L232"/>
  <c r="L233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1"/>
  <c r="L292"/>
  <c r="L293"/>
  <c r="L294"/>
  <c r="L295"/>
  <c r="L296"/>
  <c r="L297"/>
  <c r="L298"/>
  <c r="L299"/>
  <c r="L300"/>
  <c r="L301"/>
  <c r="L302"/>
  <c r="L303"/>
  <c r="L304"/>
  <c r="L305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4"/>
  <c r="E338" i="12"/>
  <c r="E338" i="13"/>
  <c r="E338" i="14"/>
  <c r="I4"/>
  <c r="F9" i="1"/>
  <c r="I36" i="13" l="1"/>
  <c r="I36" i="12" s="1"/>
  <c r="I36" i="11" s="1"/>
  <c r="I36" i="15" s="1"/>
  <c r="I36" i="4" s="1"/>
  <c r="I36" i="5" s="1"/>
  <c r="I36" i="6" s="1"/>
  <c r="I36" i="7" s="1"/>
  <c r="I36" i="8" s="1"/>
  <c r="I36" i="9" s="1"/>
  <c r="I36" i="10" s="1"/>
  <c r="I98" i="8"/>
  <c r="I98" i="9" s="1"/>
  <c r="I98" i="10" s="1"/>
  <c r="S38" i="1"/>
  <c r="S34"/>
  <c r="I323" i="4"/>
  <c r="I323" i="5" s="1"/>
  <c r="I323" i="6" s="1"/>
  <c r="I323" i="7" s="1"/>
  <c r="I323" i="8" s="1"/>
  <c r="I323" i="9" s="1"/>
  <c r="I323" i="10" s="1"/>
  <c r="O140" i="1"/>
  <c r="O136"/>
  <c r="O132"/>
  <c r="O127"/>
  <c r="O123"/>
  <c r="O119"/>
  <c r="O114"/>
  <c r="O110"/>
  <c r="O106"/>
  <c r="O101"/>
  <c r="O97"/>
  <c r="O93"/>
  <c r="O89"/>
  <c r="O85"/>
  <c r="O81"/>
  <c r="O77"/>
  <c r="O73"/>
  <c r="O68"/>
  <c r="O64"/>
  <c r="O60"/>
  <c r="O56"/>
  <c r="O52"/>
  <c r="O48"/>
  <c r="O44"/>
  <c r="I326" i="5"/>
  <c r="I326" i="6" s="1"/>
  <c r="I326" i="7" s="1"/>
  <c r="I326" i="8" s="1"/>
  <c r="I326" i="9" s="1"/>
  <c r="I326" i="10" s="1"/>
  <c r="I327" i="5"/>
  <c r="I327" i="6" s="1"/>
  <c r="I327" i="7" s="1"/>
  <c r="I327" i="8" s="1"/>
  <c r="I327" i="9" s="1"/>
  <c r="I327" i="10" s="1"/>
  <c r="I328" i="5"/>
  <c r="I328" i="6" s="1"/>
  <c r="I328" i="7" s="1"/>
  <c r="I328" i="8" s="1"/>
  <c r="I328" i="9" s="1"/>
  <c r="I328" i="10" s="1"/>
  <c r="I324" i="5"/>
  <c r="I324" i="6" s="1"/>
  <c r="I324" i="7" s="1"/>
  <c r="I324" i="8" s="1"/>
  <c r="I324" i="9" s="1"/>
  <c r="I324" i="10" s="1"/>
  <c r="I325" i="5"/>
  <c r="I325" i="6" s="1"/>
  <c r="I325" i="7" s="1"/>
  <c r="I325" i="8" s="1"/>
  <c r="I325" i="9" s="1"/>
  <c r="I325" i="10" s="1"/>
  <c r="I93" i="11"/>
  <c r="I93" i="15" s="1"/>
  <c r="I93" i="4" s="1"/>
  <c r="I93" i="5" s="1"/>
  <c r="I93" i="6" s="1"/>
  <c r="I93" i="7" s="1"/>
  <c r="I93" i="8" s="1"/>
  <c r="I93" i="9" s="1"/>
  <c r="I93" i="10" s="1"/>
  <c r="I94" i="11"/>
  <c r="I94" i="15" s="1"/>
  <c r="I94" i="4" s="1"/>
  <c r="I94" i="5" s="1"/>
  <c r="I94" i="6" s="1"/>
  <c r="I94" i="7" s="1"/>
  <c r="I94" i="8" s="1"/>
  <c r="I94" i="9" s="1"/>
  <c r="I94" i="10" s="1"/>
  <c r="K342" i="1"/>
  <c r="K338"/>
  <c r="K334"/>
  <c r="K330"/>
  <c r="K326"/>
  <c r="K322"/>
  <c r="K318"/>
  <c r="K314"/>
  <c r="K309"/>
  <c r="K305"/>
  <c r="K301"/>
  <c r="K297"/>
  <c r="K292"/>
  <c r="K288"/>
  <c r="K284"/>
  <c r="K280"/>
  <c r="K276"/>
  <c r="K271"/>
  <c r="K267"/>
  <c r="K263"/>
  <c r="K259"/>
  <c r="K255"/>
  <c r="K251"/>
  <c r="K247"/>
  <c r="K243"/>
  <c r="K238"/>
  <c r="K234"/>
  <c r="K230"/>
  <c r="K226"/>
  <c r="K222"/>
  <c r="K218"/>
  <c r="K214"/>
  <c r="K209"/>
  <c r="K205"/>
  <c r="K201"/>
  <c r="K197"/>
  <c r="K193"/>
  <c r="K189"/>
  <c r="K181"/>
  <c r="K176"/>
  <c r="K172"/>
  <c r="K168"/>
  <c r="K164"/>
  <c r="K160"/>
  <c r="K156"/>
  <c r="K152"/>
  <c r="K148"/>
  <c r="K144"/>
  <c r="K118"/>
  <c r="I67" i="13"/>
  <c r="I67" i="12" s="1"/>
  <c r="I67" i="11" s="1"/>
  <c r="I67" i="15" s="1"/>
  <c r="I67" i="4" s="1"/>
  <c r="I67" i="5" s="1"/>
  <c r="I67" i="6" s="1"/>
  <c r="I68" i="8"/>
  <c r="I68" i="9" s="1"/>
  <c r="I68" i="10" s="1"/>
  <c r="I66" i="4"/>
  <c r="I66" i="5" s="1"/>
  <c r="I66" i="6" s="1"/>
  <c r="I66" i="7" s="1"/>
  <c r="I66" i="8" s="1"/>
  <c r="I66" i="9" s="1"/>
  <c r="I66" i="10" s="1"/>
  <c r="S30" i="1"/>
  <c r="S25"/>
  <c r="K138"/>
  <c r="K134"/>
  <c r="K130"/>
  <c r="K125"/>
  <c r="K121"/>
  <c r="K116"/>
  <c r="K112"/>
  <c r="K108"/>
  <c r="K104"/>
  <c r="K99"/>
  <c r="K341"/>
  <c r="K337"/>
  <c r="K333"/>
  <c r="K329"/>
  <c r="K325"/>
  <c r="K321"/>
  <c r="K317"/>
  <c r="K313"/>
  <c r="K308"/>
  <c r="K304"/>
  <c r="K300"/>
  <c r="K296"/>
  <c r="K291"/>
  <c r="K287"/>
  <c r="K283"/>
  <c r="K279"/>
  <c r="K275"/>
  <c r="K270"/>
  <c r="K266"/>
  <c r="K262"/>
  <c r="K258"/>
  <c r="K254"/>
  <c r="K250"/>
  <c r="K246"/>
  <c r="K242"/>
  <c r="K237"/>
  <c r="K233"/>
  <c r="K229"/>
  <c r="K225"/>
  <c r="K221"/>
  <c r="K217"/>
  <c r="K213"/>
  <c r="K208"/>
  <c r="K204"/>
  <c r="K200"/>
  <c r="K196"/>
  <c r="K192"/>
  <c r="K188"/>
  <c r="K184"/>
  <c r="K180"/>
  <c r="K175"/>
  <c r="K171"/>
  <c r="K167"/>
  <c r="K163"/>
  <c r="K159"/>
  <c r="K155"/>
  <c r="K151"/>
  <c r="K147"/>
  <c r="K141"/>
  <c r="K137"/>
  <c r="K133"/>
  <c r="K128"/>
  <c r="K124"/>
  <c r="K120"/>
  <c r="K115"/>
  <c r="K111"/>
  <c r="K107"/>
  <c r="K103"/>
  <c r="K98"/>
  <c r="K94"/>
  <c r="K90"/>
  <c r="K86"/>
  <c r="K82"/>
  <c r="K78"/>
  <c r="K74"/>
  <c r="K69"/>
  <c r="K65"/>
  <c r="K61"/>
  <c r="K57"/>
  <c r="K53"/>
  <c r="K49"/>
  <c r="K45"/>
  <c r="K41"/>
  <c r="K23"/>
  <c r="K19"/>
  <c r="K15"/>
  <c r="K11"/>
  <c r="K95"/>
  <c r="K91"/>
  <c r="K87"/>
  <c r="K83"/>
  <c r="K79"/>
  <c r="K75"/>
  <c r="K66"/>
  <c r="K62"/>
  <c r="K58"/>
  <c r="K54"/>
  <c r="K50"/>
  <c r="K46"/>
  <c r="K42"/>
  <c r="K24"/>
  <c r="K20"/>
  <c r="K16"/>
  <c r="K12"/>
  <c r="O55"/>
  <c r="O10"/>
  <c r="S37"/>
  <c r="S33"/>
  <c r="S29"/>
  <c r="O323"/>
  <c r="O319"/>
  <c r="O315"/>
  <c r="O310"/>
  <c r="O306"/>
  <c r="O298"/>
  <c r="O293"/>
  <c r="O289"/>
  <c r="O285"/>
  <c r="O281"/>
  <c r="O277"/>
  <c r="O272"/>
  <c r="O268"/>
  <c r="O264"/>
  <c r="O260"/>
  <c r="O256"/>
  <c r="O252"/>
  <c r="O248"/>
  <c r="O244"/>
  <c r="O240"/>
  <c r="O235"/>
  <c r="O231"/>
  <c r="O227"/>
  <c r="O223"/>
  <c r="O219"/>
  <c r="O215"/>
  <c r="O211"/>
  <c r="O206"/>
  <c r="O202"/>
  <c r="O198"/>
  <c r="O194"/>
  <c r="O190"/>
  <c r="O186"/>
  <c r="O182"/>
  <c r="O177"/>
  <c r="O173"/>
  <c r="O169"/>
  <c r="O165"/>
  <c r="O161"/>
  <c r="O157"/>
  <c r="O153"/>
  <c r="O149"/>
  <c r="O145"/>
  <c r="K339"/>
  <c r="K335"/>
  <c r="K331"/>
  <c r="K327"/>
  <c r="K323"/>
  <c r="K319"/>
  <c r="K315"/>
  <c r="K310"/>
  <c r="K306"/>
  <c r="K302"/>
  <c r="K298"/>
  <c r="K293"/>
  <c r="K289"/>
  <c r="K285"/>
  <c r="K281"/>
  <c r="K277"/>
  <c r="K272"/>
  <c r="K268"/>
  <c r="K260"/>
  <c r="K256"/>
  <c r="K252"/>
  <c r="K248"/>
  <c r="K244"/>
  <c r="K240"/>
  <c r="K235"/>
  <c r="K231"/>
  <c r="K227"/>
  <c r="K223"/>
  <c r="K219"/>
  <c r="K215"/>
  <c r="K211"/>
  <c r="K206"/>
  <c r="K202"/>
  <c r="K198"/>
  <c r="K194"/>
  <c r="K190"/>
  <c r="K186"/>
  <c r="K182"/>
  <c r="K177"/>
  <c r="K173"/>
  <c r="K169"/>
  <c r="K165"/>
  <c r="K161"/>
  <c r="K157"/>
  <c r="K153"/>
  <c r="K149"/>
  <c r="K145"/>
  <c r="K340"/>
  <c r="K336"/>
  <c r="K332"/>
  <c r="K328"/>
  <c r="K324"/>
  <c r="K320"/>
  <c r="K316"/>
  <c r="K312"/>
  <c r="K307"/>
  <c r="K303"/>
  <c r="K299"/>
  <c r="K294"/>
  <c r="K290"/>
  <c r="K286"/>
  <c r="K282"/>
  <c r="K278"/>
  <c r="K274"/>
  <c r="K265"/>
  <c r="K261"/>
  <c r="K257"/>
  <c r="K253"/>
  <c r="K249"/>
  <c r="K245"/>
  <c r="K241"/>
  <c r="K236"/>
  <c r="K232"/>
  <c r="K228"/>
  <c r="K224"/>
  <c r="K220"/>
  <c r="K216"/>
  <c r="K212"/>
  <c r="K207"/>
  <c r="K203"/>
  <c r="K199"/>
  <c r="K195"/>
  <c r="K191"/>
  <c r="K187"/>
  <c r="K183"/>
  <c r="K179"/>
  <c r="K174"/>
  <c r="K170"/>
  <c r="K166"/>
  <c r="K162"/>
  <c r="K158"/>
  <c r="K154"/>
  <c r="K150"/>
  <c r="K146"/>
  <c r="K136"/>
  <c r="K132"/>
  <c r="K127"/>
  <c r="K123"/>
  <c r="K119"/>
  <c r="K114"/>
  <c r="K110"/>
  <c r="K106"/>
  <c r="K101"/>
  <c r="K97"/>
  <c r="K93"/>
  <c r="K89"/>
  <c r="K85"/>
  <c r="K81"/>
  <c r="K77"/>
  <c r="K73"/>
  <c r="K68"/>
  <c r="K64"/>
  <c r="K60"/>
  <c r="K56"/>
  <c r="K52"/>
  <c r="K48"/>
  <c r="K44"/>
  <c r="K26"/>
  <c r="K22"/>
  <c r="K18"/>
  <c r="K14"/>
  <c r="K10"/>
  <c r="I139" i="12"/>
  <c r="I139" i="11" s="1"/>
  <c r="I139" i="15" s="1"/>
  <c r="I139" i="4" s="1"/>
  <c r="I139" i="5" s="1"/>
  <c r="I139" i="6" s="1"/>
  <c r="I139" i="7" s="1"/>
  <c r="I139" i="8" s="1"/>
  <c r="I139" i="9" s="1"/>
  <c r="I139" i="10" s="1"/>
  <c r="I140" i="12"/>
  <c r="I140" i="11" s="1"/>
  <c r="I140" i="15" s="1"/>
  <c r="I140" i="4" s="1"/>
  <c r="I140" i="5" s="1"/>
  <c r="I140" i="6" s="1"/>
  <c r="I140" i="7" s="1"/>
  <c r="K185" i="1"/>
  <c r="K269"/>
  <c r="K140"/>
  <c r="I141" i="5"/>
  <c r="I141" i="6" s="1"/>
  <c r="I141" i="7" s="1"/>
  <c r="I141" i="8" s="1"/>
  <c r="I141" i="9" s="1"/>
  <c r="I141" i="10" s="1"/>
  <c r="O122" i="1"/>
  <c r="I274" i="12"/>
  <c r="I274" i="11" s="1"/>
  <c r="I274" i="15" s="1"/>
  <c r="I274" i="4" s="1"/>
  <c r="I274" i="5" s="1"/>
  <c r="I274" i="6" s="1"/>
  <c r="I274" i="7" s="1"/>
  <c r="I274" i="8" s="1"/>
  <c r="I274" i="9" s="1"/>
  <c r="I274" i="10" s="1"/>
  <c r="I273" i="12"/>
  <c r="I273" i="11" s="1"/>
  <c r="I273" i="15" s="1"/>
  <c r="I273" i="4" s="1"/>
  <c r="I273" i="5" s="1"/>
  <c r="I273" i="6" s="1"/>
  <c r="I273" i="7" s="1"/>
  <c r="I273" i="8" s="1"/>
  <c r="I273" i="9" s="1"/>
  <c r="I273" i="10" s="1"/>
  <c r="O167" i="1"/>
  <c r="O21"/>
  <c r="O131"/>
  <c r="O47"/>
  <c r="O22"/>
  <c r="O18"/>
  <c r="O14"/>
  <c r="I207" i="12"/>
  <c r="I207" i="11" s="1"/>
  <c r="I207" i="15" s="1"/>
  <c r="I207" i="4" s="1"/>
  <c r="I208" i="8"/>
  <c r="I208" i="9" s="1"/>
  <c r="I208" i="10" s="1"/>
  <c r="S36" i="1"/>
  <c r="S32"/>
  <c r="S27"/>
  <c r="S41"/>
  <c r="O20"/>
  <c r="O12"/>
  <c r="O341"/>
  <c r="O304"/>
  <c r="O283"/>
  <c r="O275"/>
  <c r="O242"/>
  <c r="O217"/>
  <c r="O175"/>
  <c r="O155"/>
  <c r="O147"/>
  <c r="O125"/>
  <c r="O112"/>
  <c r="O95"/>
  <c r="O91"/>
  <c r="O83"/>
  <c r="O79"/>
  <c r="O66"/>
  <c r="O54"/>
  <c r="O46"/>
  <c r="O42"/>
  <c r="O13"/>
  <c r="O108"/>
  <c r="I269" i="11"/>
  <c r="I269" i="15" s="1"/>
  <c r="I269" i="4" s="1"/>
  <c r="I13" i="15"/>
  <c r="I13" i="4" s="1"/>
  <c r="I13" i="5" s="1"/>
  <c r="I13" i="6" s="1"/>
  <c r="I13" i="7" s="1"/>
  <c r="I13" i="8" s="1"/>
  <c r="I13" i="9" s="1"/>
  <c r="I13" i="10" s="1"/>
  <c r="I9" i="15"/>
  <c r="I9" i="4" s="1"/>
  <c r="I9" i="5" s="1"/>
  <c r="I9" i="6" s="1"/>
  <c r="I9" i="7" s="1"/>
  <c r="I10" i="15"/>
  <c r="I10" i="4" s="1"/>
  <c r="I10" i="5" s="1"/>
  <c r="I10" i="6" s="1"/>
  <c r="I10" i="7" s="1"/>
  <c r="I11" i="15"/>
  <c r="I11" i="4" s="1"/>
  <c r="I11" i="5" s="1"/>
  <c r="I11" i="6" s="1"/>
  <c r="I11" i="7" s="1"/>
  <c r="I12" i="15"/>
  <c r="I12" i="4" s="1"/>
  <c r="I12" i="5" s="1"/>
  <c r="I12" i="6" s="1"/>
  <c r="I8" i="8"/>
  <c r="I8" i="9" s="1"/>
  <c r="I8" i="10" s="1"/>
  <c r="S39" i="1"/>
  <c r="S35"/>
  <c r="S31"/>
  <c r="S26"/>
  <c r="I26" i="12"/>
  <c r="I26" i="11" s="1"/>
  <c r="I26" i="15" s="1"/>
  <c r="I27" i="12"/>
  <c r="I27" i="11" s="1"/>
  <c r="I27" i="15" s="1"/>
  <c r="I28" i="12"/>
  <c r="I28" i="11" s="1"/>
  <c r="I28" i="15" s="1"/>
  <c r="I29" i="4"/>
  <c r="I29" i="5" s="1"/>
  <c r="I29" i="6" s="1"/>
  <c r="I29" i="7" s="1"/>
  <c r="I25" i="12"/>
  <c r="I25" i="11" s="1"/>
  <c r="I25" i="15" s="1"/>
  <c r="I25" i="4" s="1"/>
  <c r="I25" i="5" s="1"/>
  <c r="I25" i="6" s="1"/>
  <c r="I25" i="7" s="1"/>
  <c r="I25" i="8" s="1"/>
  <c r="I25" i="9" s="1"/>
  <c r="I25" i="10" s="1"/>
  <c r="I174" i="9"/>
  <c r="I174" i="10" s="1"/>
  <c r="O284" i="1"/>
  <c r="S228"/>
  <c r="K264"/>
  <c r="O238"/>
  <c r="O164"/>
  <c r="O88"/>
  <c r="O63"/>
  <c r="O205"/>
  <c r="O326"/>
  <c r="O292"/>
  <c r="O251"/>
  <c r="O128"/>
  <c r="O317"/>
  <c r="O287"/>
  <c r="O262"/>
  <c r="O237"/>
  <c r="O229"/>
  <c r="O200"/>
  <c r="O184"/>
  <c r="O163"/>
  <c r="O138"/>
  <c r="O121"/>
  <c r="O116"/>
  <c r="O104"/>
  <c r="O99"/>
  <c r="O87"/>
  <c r="O75"/>
  <c r="O71"/>
  <c r="O62"/>
  <c r="O58"/>
  <c r="O50"/>
  <c r="O24"/>
  <c r="O16"/>
  <c r="I308" i="11"/>
  <c r="I308" i="15" s="1"/>
  <c r="I308" i="4" s="1"/>
  <c r="I308" i="5" s="1"/>
  <c r="I308" i="6" s="1"/>
  <c r="I308" i="7" s="1"/>
  <c r="I308" i="8" s="1"/>
  <c r="I308" i="9" s="1"/>
  <c r="I308" i="10" s="1"/>
  <c r="I307" i="11"/>
  <c r="I307" i="15" s="1"/>
  <c r="I307" i="4" s="1"/>
  <c r="I307" i="5" s="1"/>
  <c r="I307" i="6" s="1"/>
  <c r="I307" i="7" s="1"/>
  <c r="I307" i="8" s="1"/>
  <c r="I307" i="9" s="1"/>
  <c r="I307" i="10" s="1"/>
  <c r="I113" i="4"/>
  <c r="I113" i="5" s="1"/>
  <c r="I113" i="6" s="1"/>
  <c r="I113" i="7" s="1"/>
  <c r="I113" i="8" s="1"/>
  <c r="I113" i="9" s="1"/>
  <c r="I113" i="10" s="1"/>
  <c r="O337" i="1"/>
  <c r="O321"/>
  <c r="O313"/>
  <c r="O296"/>
  <c r="O270"/>
  <c r="O254"/>
  <c r="O225"/>
  <c r="O208"/>
  <c r="O196"/>
  <c r="O188"/>
  <c r="O329"/>
  <c r="O325"/>
  <c r="O308"/>
  <c r="O300"/>
  <c r="O291"/>
  <c r="O279"/>
  <c r="O266"/>
  <c r="O258"/>
  <c r="O246"/>
  <c r="O233"/>
  <c r="O221"/>
  <c r="O213"/>
  <c r="O204"/>
  <c r="O192"/>
  <c r="O180"/>
  <c r="O171"/>
  <c r="O159"/>
  <c r="O151"/>
  <c r="O134"/>
  <c r="O130"/>
  <c r="G341"/>
  <c r="G329"/>
  <c r="G321"/>
  <c r="G313"/>
  <c r="G304"/>
  <c r="G291"/>
  <c r="G287"/>
  <c r="G279"/>
  <c r="G270"/>
  <c r="G262"/>
  <c r="G254"/>
  <c r="G246"/>
  <c r="G237"/>
  <c r="G229"/>
  <c r="G221"/>
  <c r="G213"/>
  <c r="G204"/>
  <c r="G196"/>
  <c r="G188"/>
  <c r="G180"/>
  <c r="G171"/>
  <c r="G163"/>
  <c r="G155"/>
  <c r="G147"/>
  <c r="G143"/>
  <c r="G130"/>
  <c r="G121"/>
  <c r="G116"/>
  <c r="G108"/>
  <c r="G99"/>
  <c r="G91"/>
  <c r="G87"/>
  <c r="G79"/>
  <c r="G71"/>
  <c r="G58"/>
  <c r="G16"/>
  <c r="G337"/>
  <c r="G325"/>
  <c r="G317"/>
  <c r="G308"/>
  <c r="G300"/>
  <c r="G296"/>
  <c r="G283"/>
  <c r="G275"/>
  <c r="G266"/>
  <c r="G258"/>
  <c r="G250"/>
  <c r="G242"/>
  <c r="G233"/>
  <c r="G225"/>
  <c r="G217"/>
  <c r="G208"/>
  <c r="G200"/>
  <c r="G192"/>
  <c r="G184"/>
  <c r="G175"/>
  <c r="G167"/>
  <c r="G159"/>
  <c r="G151"/>
  <c r="G138"/>
  <c r="G125"/>
  <c r="G112"/>
  <c r="G104"/>
  <c r="G95"/>
  <c r="G83"/>
  <c r="G75"/>
  <c r="G66"/>
  <c r="G62"/>
  <c r="G54"/>
  <c r="G50"/>
  <c r="G46"/>
  <c r="G42"/>
  <c r="G37"/>
  <c r="G24"/>
  <c r="G20"/>
  <c r="G12"/>
  <c r="G338"/>
  <c r="G334"/>
  <c r="G330"/>
  <c r="G326"/>
  <c r="G322"/>
  <c r="G318"/>
  <c r="G314"/>
  <c r="G309"/>
  <c r="G305"/>
  <c r="G301"/>
  <c r="G297"/>
  <c r="G292"/>
  <c r="G288"/>
  <c r="G284"/>
  <c r="G280"/>
  <c r="G276"/>
  <c r="G271"/>
  <c r="G267"/>
  <c r="G263"/>
  <c r="G259"/>
  <c r="G255"/>
  <c r="G251"/>
  <c r="G247"/>
  <c r="G243"/>
  <c r="G238"/>
  <c r="G234"/>
  <c r="G230"/>
  <c r="G226"/>
  <c r="G222"/>
  <c r="G218"/>
  <c r="G214"/>
  <c r="G209"/>
  <c r="G205"/>
  <c r="G201"/>
  <c r="G197"/>
  <c r="G193"/>
  <c r="G189"/>
  <c r="G185"/>
  <c r="G181"/>
  <c r="G176"/>
  <c r="G172"/>
  <c r="G168"/>
  <c r="G164"/>
  <c r="G160"/>
  <c r="G156"/>
  <c r="G152"/>
  <c r="G148"/>
  <c r="G144"/>
  <c r="G139"/>
  <c r="G135"/>
  <c r="G131"/>
  <c r="G126"/>
  <c r="G122"/>
  <c r="G118"/>
  <c r="G113"/>
  <c r="G109"/>
  <c r="G105"/>
  <c r="G100"/>
  <c r="G96"/>
  <c r="G92"/>
  <c r="G88"/>
  <c r="G84"/>
  <c r="G80"/>
  <c r="G76"/>
  <c r="G72"/>
  <c r="G67"/>
  <c r="G63"/>
  <c r="G59"/>
  <c r="G55"/>
  <c r="G51"/>
  <c r="G47"/>
  <c r="G43"/>
  <c r="G38"/>
  <c r="G25"/>
  <c r="G21"/>
  <c r="O290"/>
  <c r="O195"/>
  <c r="O78"/>
  <c r="O61"/>
  <c r="O333"/>
  <c r="O334"/>
  <c r="O318"/>
  <c r="O309"/>
  <c r="O301"/>
  <c r="O276"/>
  <c r="O267"/>
  <c r="O259"/>
  <c r="O247"/>
  <c r="O230"/>
  <c r="O222"/>
  <c r="O214"/>
  <c r="O197"/>
  <c r="O189"/>
  <c r="O181"/>
  <c r="O172"/>
  <c r="O156"/>
  <c r="O148"/>
  <c r="O139"/>
  <c r="O113"/>
  <c r="O105"/>
  <c r="O96"/>
  <c r="O80"/>
  <c r="O72"/>
  <c r="G17"/>
  <c r="J343"/>
  <c r="J344" s="1"/>
  <c r="G333"/>
  <c r="O340"/>
  <c r="O324"/>
  <c r="O307"/>
  <c r="O274"/>
  <c r="O257"/>
  <c r="O245"/>
  <c r="O228"/>
  <c r="O212"/>
  <c r="O179"/>
  <c r="O162"/>
  <c r="O146"/>
  <c r="O111"/>
  <c r="O94"/>
  <c r="O45"/>
  <c r="O339"/>
  <c r="O335"/>
  <c r="O331"/>
  <c r="O327"/>
  <c r="O336"/>
  <c r="O332"/>
  <c r="O328"/>
  <c r="O320"/>
  <c r="O316"/>
  <c r="O312"/>
  <c r="O303"/>
  <c r="O299"/>
  <c r="O294"/>
  <c r="O286"/>
  <c r="O282"/>
  <c r="O278"/>
  <c r="O269"/>
  <c r="O265"/>
  <c r="O261"/>
  <c r="O253"/>
  <c r="O249"/>
  <c r="O241"/>
  <c r="O236"/>
  <c r="O232"/>
  <c r="O224"/>
  <c r="O220"/>
  <c r="O216"/>
  <c r="O207"/>
  <c r="O203"/>
  <c r="O199"/>
  <c r="O191"/>
  <c r="O187"/>
  <c r="O183"/>
  <c r="O174"/>
  <c r="O170"/>
  <c r="O166"/>
  <c r="O158"/>
  <c r="O154"/>
  <c r="O150"/>
  <c r="O141"/>
  <c r="O137"/>
  <c r="O133"/>
  <c r="O124"/>
  <c r="O120"/>
  <c r="O115"/>
  <c r="O107"/>
  <c r="O103"/>
  <c r="O98"/>
  <c r="O90"/>
  <c r="O86"/>
  <c r="O82"/>
  <c r="O74"/>
  <c r="O69"/>
  <c r="O65"/>
  <c r="O57"/>
  <c r="O53"/>
  <c r="O49"/>
  <c r="O41"/>
  <c r="O23"/>
  <c r="O19"/>
  <c r="O15"/>
  <c r="O338"/>
  <c r="O330"/>
  <c r="O322"/>
  <c r="O314"/>
  <c r="O305"/>
  <c r="O297"/>
  <c r="O288"/>
  <c r="O280"/>
  <c r="O271"/>
  <c r="O263"/>
  <c r="O255"/>
  <c r="O243"/>
  <c r="O234"/>
  <c r="O226"/>
  <c r="O218"/>
  <c r="O209"/>
  <c r="O201"/>
  <c r="O193"/>
  <c r="O185"/>
  <c r="O176"/>
  <c r="O168"/>
  <c r="O160"/>
  <c r="O152"/>
  <c r="O144"/>
  <c r="O135"/>
  <c r="O126"/>
  <c r="O118"/>
  <c r="O109"/>
  <c r="O100"/>
  <c r="O92"/>
  <c r="O84"/>
  <c r="O76"/>
  <c r="O67"/>
  <c r="O59"/>
  <c r="O51"/>
  <c r="O43"/>
  <c r="O25"/>
  <c r="O17"/>
  <c r="G134"/>
  <c r="K71"/>
  <c r="O342"/>
  <c r="G13"/>
  <c r="G340"/>
  <c r="G336"/>
  <c r="G332"/>
  <c r="G328"/>
  <c r="G324"/>
  <c r="G320"/>
  <c r="G316"/>
  <c r="G312"/>
  <c r="G307"/>
  <c r="G303"/>
  <c r="G299"/>
  <c r="G294"/>
  <c r="G290"/>
  <c r="G286"/>
  <c r="G282"/>
  <c r="G278"/>
  <c r="G274"/>
  <c r="G269"/>
  <c r="G265"/>
  <c r="G261"/>
  <c r="G257"/>
  <c r="G253"/>
  <c r="G249"/>
  <c r="G245"/>
  <c r="G241"/>
  <c r="G236"/>
  <c r="G232"/>
  <c r="G228"/>
  <c r="G224"/>
  <c r="G220"/>
  <c r="G216"/>
  <c r="G212"/>
  <c r="G207"/>
  <c r="G203"/>
  <c r="G199"/>
  <c r="G195"/>
  <c r="G191"/>
  <c r="G187"/>
  <c r="G183"/>
  <c r="G179"/>
  <c r="G174"/>
  <c r="G170"/>
  <c r="G166"/>
  <c r="G162"/>
  <c r="G158"/>
  <c r="G154"/>
  <c r="G150"/>
  <c r="G146"/>
  <c r="G141"/>
  <c r="G137"/>
  <c r="G133"/>
  <c r="G128"/>
  <c r="G124"/>
  <c r="G120"/>
  <c r="G115"/>
  <c r="G111"/>
  <c r="G107"/>
  <c r="G103"/>
  <c r="G98"/>
  <c r="G94"/>
  <c r="G90"/>
  <c r="G86"/>
  <c r="G82"/>
  <c r="G78"/>
  <c r="G74"/>
  <c r="G69"/>
  <c r="G65"/>
  <c r="G61"/>
  <c r="G57"/>
  <c r="G53"/>
  <c r="G49"/>
  <c r="G45"/>
  <c r="G41"/>
  <c r="G36"/>
  <c r="G23"/>
  <c r="G19"/>
  <c r="G15"/>
  <c r="G11"/>
  <c r="O11"/>
  <c r="G339"/>
  <c r="G335"/>
  <c r="G331"/>
  <c r="G327"/>
  <c r="G323"/>
  <c r="G319"/>
  <c r="G315"/>
  <c r="G310"/>
  <c r="G306"/>
  <c r="G302"/>
  <c r="G298"/>
  <c r="G293"/>
  <c r="G289"/>
  <c r="G285"/>
  <c r="G281"/>
  <c r="G277"/>
  <c r="G272"/>
  <c r="G268"/>
  <c r="G264"/>
  <c r="G260"/>
  <c r="G256"/>
  <c r="G252"/>
  <c r="G248"/>
  <c r="G244"/>
  <c r="G240"/>
  <c r="G235"/>
  <c r="G231"/>
  <c r="G227"/>
  <c r="G223"/>
  <c r="G219"/>
  <c r="G215"/>
  <c r="G211"/>
  <c r="G206"/>
  <c r="G202"/>
  <c r="G198"/>
  <c r="G194"/>
  <c r="G190"/>
  <c r="G186"/>
  <c r="G182"/>
  <c r="G177"/>
  <c r="G173"/>
  <c r="G169"/>
  <c r="G165"/>
  <c r="G161"/>
  <c r="G157"/>
  <c r="G153"/>
  <c r="G149"/>
  <c r="G145"/>
  <c r="G140"/>
  <c r="G136"/>
  <c r="G132"/>
  <c r="G127"/>
  <c r="G123"/>
  <c r="G119"/>
  <c r="G114"/>
  <c r="G110"/>
  <c r="G106"/>
  <c r="G101"/>
  <c r="G97"/>
  <c r="G93"/>
  <c r="G89"/>
  <c r="G85"/>
  <c r="G81"/>
  <c r="G77"/>
  <c r="G73"/>
  <c r="G68"/>
  <c r="G64"/>
  <c r="G60"/>
  <c r="G56"/>
  <c r="G52"/>
  <c r="G48"/>
  <c r="G44"/>
  <c r="G39"/>
  <c r="G35"/>
  <c r="G26"/>
  <c r="G22"/>
  <c r="G18"/>
  <c r="G14"/>
  <c r="G10"/>
  <c r="G342"/>
  <c r="O250"/>
  <c r="O302"/>
  <c r="I67" i="7" l="1"/>
  <c r="I67" i="8" s="1"/>
  <c r="I67" i="9" s="1"/>
  <c r="I67" i="10" s="1"/>
  <c r="I140" i="8"/>
  <c r="I140" i="9" s="1"/>
  <c r="I140" i="10" s="1"/>
  <c r="I207" i="5"/>
  <c r="I207" i="6" s="1"/>
  <c r="I11" i="8"/>
  <c r="I11" i="9" s="1"/>
  <c r="I11" i="10" s="1"/>
  <c r="I269" i="5"/>
  <c r="I269" i="6" s="1"/>
  <c r="I269" i="7" s="1"/>
  <c r="I269" i="8" s="1"/>
  <c r="I269" i="9" s="1"/>
  <c r="I269" i="10" s="1"/>
  <c r="I12" i="7"/>
  <c r="I12" i="8" s="1"/>
  <c r="I12" i="9" s="1"/>
  <c r="I12" i="10" s="1"/>
  <c r="I9" i="8"/>
  <c r="I9" i="9" s="1"/>
  <c r="I9" i="10" s="1"/>
  <c r="I10" i="8"/>
  <c r="I10" i="9" s="1"/>
  <c r="I10" i="10" s="1"/>
  <c r="I26" i="4"/>
  <c r="I26" i="5" s="1"/>
  <c r="I26" i="6" s="1"/>
  <c r="I26" i="7" s="1"/>
  <c r="I28" i="4"/>
  <c r="I28" i="5" s="1"/>
  <c r="I28" i="6" s="1"/>
  <c r="I28" i="7" s="1"/>
  <c r="I29" i="8"/>
  <c r="I29" i="9" s="1"/>
  <c r="I29" i="10" s="1"/>
  <c r="I27" i="4"/>
  <c r="I27" i="5" s="1"/>
  <c r="I27" i="6" s="1"/>
  <c r="I27" i="7" s="1"/>
  <c r="S130" i="1"/>
  <c r="I207" i="7" l="1"/>
  <c r="I207" i="8" s="1"/>
  <c r="I207" i="9" s="1"/>
  <c r="I207" i="10" s="1"/>
  <c r="I26" i="8"/>
  <c r="I26" i="9" s="1"/>
  <c r="I26" i="10" s="1"/>
  <c r="I27" i="8"/>
  <c r="I27" i="9" s="1"/>
  <c r="I27" i="10" s="1"/>
  <c r="I28" i="8"/>
  <c r="I28" i="9" s="1"/>
  <c r="I28" i="10" s="1"/>
  <c r="F44" i="1"/>
  <c r="I39" i="13"/>
  <c r="I39" i="12" s="1"/>
  <c r="I39" i="11" s="1"/>
  <c r="I39" i="15" s="1"/>
  <c r="I39" i="4" s="1"/>
  <c r="I39" i="5" s="1"/>
  <c r="I39" i="6" s="1"/>
  <c r="I39" i="7" s="1"/>
  <c r="I39" i="8" s="1"/>
  <c r="I39" i="9" s="1"/>
  <c r="I39" i="10" s="1"/>
  <c r="F43" i="1"/>
  <c r="I38" i="13"/>
  <c r="I38" i="12" s="1"/>
  <c r="I38" i="11" s="1"/>
  <c r="I38" i="15" s="1"/>
  <c r="I38" i="4" s="1"/>
  <c r="I38" i="5" s="1"/>
  <c r="I38" i="6" s="1"/>
  <c r="I38" i="7" s="1"/>
  <c r="I38" i="8" s="1"/>
  <c r="I38" i="9" s="1"/>
  <c r="I38" i="10" s="1"/>
  <c r="F42" i="1"/>
  <c r="I37" i="13"/>
  <c r="I37" i="12" s="1"/>
  <c r="I37" i="11" s="1"/>
  <c r="I37" i="15" s="1"/>
  <c r="I37" i="4" s="1"/>
  <c r="I37" i="5" s="1"/>
  <c r="I37" i="6" s="1"/>
  <c r="I37" i="7" s="1"/>
  <c r="I37" i="8" s="1"/>
  <c r="I37" i="9" s="1"/>
  <c r="I37" i="10" s="1"/>
  <c r="F169" i="1"/>
  <c r="I164" i="13"/>
  <c r="I164" i="12" s="1"/>
  <c r="I164" i="11" s="1"/>
  <c r="I164" i="15" s="1"/>
  <c r="I164" i="4" s="1"/>
  <c r="I164" i="5" s="1"/>
  <c r="I164" i="6" s="1"/>
  <c r="I164" i="7" s="1"/>
  <c r="I164" i="8" s="1"/>
  <c r="I164" i="9" s="1"/>
  <c r="I164" i="10" s="1"/>
  <c r="F66" i="1"/>
  <c r="I61" i="13"/>
  <c r="I61" i="12" s="1"/>
  <c r="I61" i="11" s="1"/>
  <c r="I61" i="15" s="1"/>
  <c r="I61" i="4" s="1"/>
  <c r="I61" i="5" s="1"/>
  <c r="I61" i="6" s="1"/>
  <c r="I61" i="7" s="1"/>
  <c r="I61" i="8" s="1"/>
  <c r="I61" i="9" s="1"/>
  <c r="I61" i="10" s="1"/>
  <c r="F84" i="1"/>
  <c r="I79" i="13"/>
  <c r="I79" i="12" s="1"/>
  <c r="I79" i="11" s="1"/>
  <c r="I79" i="15" s="1"/>
  <c r="I79" i="4" s="1"/>
  <c r="I79" i="5" s="1"/>
  <c r="I79" i="6" s="1"/>
  <c r="I79" i="7" s="1"/>
  <c r="I79" i="8" s="1"/>
  <c r="I79" i="9" s="1"/>
  <c r="I79" i="10" s="1"/>
  <c r="F338" i="13"/>
  <c r="S235" i="1"/>
  <c r="F229" l="1"/>
  <c r="I224" i="13"/>
  <c r="I224" i="12" s="1"/>
  <c r="I224" i="11" s="1"/>
  <c r="I224" i="15" s="1"/>
  <c r="I224" i="4" s="1"/>
  <c r="I224" i="5" s="1"/>
  <c r="I224" i="6" s="1"/>
  <c r="I224" i="7" s="1"/>
  <c r="I224" i="8" s="1"/>
  <c r="I224" i="9" s="1"/>
  <c r="I224" i="10" s="1"/>
  <c r="I54" i="14" l="1"/>
  <c r="I54" i="13" s="1"/>
  <c r="I54" i="12" s="1"/>
  <c r="I54" i="11" s="1"/>
  <c r="I54" i="15" s="1"/>
  <c r="I54" i="4" s="1"/>
  <c r="I54" i="5" s="1"/>
  <c r="I54" i="6" s="1"/>
  <c r="I54" i="7" s="1"/>
  <c r="I54" i="8" s="1"/>
  <c r="I54" i="9" s="1"/>
  <c r="I54" i="10" s="1"/>
  <c r="F338" i="14"/>
  <c r="F344" i="1" s="1"/>
  <c r="F59"/>
  <c r="N9"/>
  <c r="N343" l="1"/>
  <c r="N344" s="1"/>
  <c r="S339"/>
  <c r="S341"/>
  <c r="S342"/>
  <c r="S340" l="1"/>
  <c r="S331"/>
  <c r="S332"/>
  <c r="S333"/>
  <c r="S334"/>
  <c r="S338" l="1"/>
  <c r="S337"/>
  <c r="S336"/>
  <c r="S335"/>
  <c r="S18" l="1"/>
  <c r="S19"/>
  <c r="S42"/>
  <c r="S43"/>
  <c r="S44"/>
  <c r="S45"/>
  <c r="S46"/>
  <c r="S47"/>
  <c r="S48"/>
  <c r="S49"/>
  <c r="S60"/>
  <c r="S61"/>
  <c r="S62"/>
  <c r="S63"/>
  <c r="S64"/>
  <c r="S65"/>
  <c r="S66"/>
  <c r="S67"/>
  <c r="S68"/>
  <c r="S69"/>
  <c r="S71"/>
  <c r="S72"/>
  <c r="S73"/>
  <c r="S92"/>
  <c r="S93"/>
  <c r="S94"/>
  <c r="S95"/>
  <c r="S96"/>
  <c r="S97"/>
  <c r="S98"/>
  <c r="S99"/>
  <c r="S100"/>
  <c r="S101"/>
  <c r="S103"/>
  <c r="S104"/>
  <c r="S105"/>
  <c r="S106"/>
  <c r="S107"/>
  <c r="S108"/>
  <c r="S109"/>
  <c r="S110"/>
  <c r="S111"/>
  <c r="S112"/>
  <c r="S113"/>
  <c r="S114"/>
  <c r="S115"/>
  <c r="S116"/>
  <c r="S118"/>
  <c r="S119"/>
  <c r="S120"/>
  <c r="S121"/>
  <c r="S122"/>
  <c r="S123"/>
  <c r="S124"/>
  <c r="S125"/>
  <c r="S126"/>
  <c r="S127"/>
  <c r="S128"/>
  <c r="S131"/>
  <c r="S132"/>
  <c r="S133"/>
  <c r="S134"/>
  <c r="S135"/>
  <c r="S136"/>
  <c r="S137"/>
  <c r="S138"/>
  <c r="S139"/>
  <c r="S140"/>
  <c r="S141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237"/>
  <c r="S240"/>
  <c r="S242"/>
  <c r="S252"/>
  <c r="S255"/>
  <c r="S256"/>
  <c r="S259"/>
  <c r="S260"/>
  <c r="S262"/>
  <c r="S274"/>
  <c r="S278"/>
  <c r="S280"/>
  <c r="S281"/>
  <c r="S283"/>
  <c r="S284"/>
  <c r="S285"/>
  <c r="S286"/>
  <c r="S288"/>
  <c r="S289"/>
  <c r="S290"/>
  <c r="S291"/>
  <c r="S292"/>
  <c r="S293"/>
  <c r="S294"/>
  <c r="S296"/>
  <c r="S298"/>
  <c r="S299"/>
  <c r="S301"/>
  <c r="S302"/>
  <c r="S303"/>
  <c r="S304"/>
  <c r="S305"/>
  <c r="S306"/>
  <c r="S307"/>
  <c r="S309"/>
  <c r="S310"/>
  <c r="S312"/>
  <c r="S318"/>
  <c r="S319"/>
  <c r="S320"/>
  <c r="S321"/>
  <c r="S322"/>
  <c r="S323"/>
  <c r="S324"/>
  <c r="S325"/>
  <c r="S326"/>
  <c r="S327"/>
  <c r="S328"/>
  <c r="S329"/>
  <c r="S330"/>
  <c r="S272" l="1"/>
  <c r="S270"/>
  <c r="S268"/>
  <c r="S267"/>
  <c r="S266"/>
  <c r="S265"/>
  <c r="S251"/>
  <c r="S250"/>
  <c r="S249"/>
  <c r="S248"/>
  <c r="S247"/>
  <c r="S246"/>
  <c r="S245"/>
  <c r="S236"/>
  <c r="S234"/>
  <c r="S233"/>
  <c r="S232"/>
  <c r="S231"/>
  <c r="S230"/>
  <c r="S229"/>
  <c r="S24"/>
  <c r="S277"/>
  <c r="S271"/>
  <c r="S269"/>
  <c r="S261"/>
  <c r="S300"/>
  <c r="S297"/>
  <c r="S287"/>
  <c r="S279"/>
  <c r="S264"/>
  <c r="S258"/>
  <c r="S244"/>
  <c r="S91"/>
  <c r="S90"/>
  <c r="S89"/>
  <c r="S88"/>
  <c r="S87"/>
  <c r="S86"/>
  <c r="S85"/>
  <c r="S84"/>
  <c r="S83"/>
  <c r="S82"/>
  <c r="S81"/>
  <c r="S80"/>
  <c r="S79"/>
  <c r="S78"/>
  <c r="S77"/>
  <c r="S76"/>
  <c r="S241"/>
  <c r="S282"/>
  <c r="S263"/>
  <c r="S257"/>
  <c r="S253"/>
  <c r="S243"/>
  <c r="S74"/>
  <c r="S317"/>
  <c r="S316"/>
  <c r="S315"/>
  <c r="S314"/>
  <c r="S313"/>
  <c r="S276"/>
  <c r="S275"/>
  <c r="S254"/>
  <c r="S227"/>
  <c r="S226"/>
  <c r="S225"/>
  <c r="S224"/>
  <c r="S223"/>
  <c r="S222"/>
  <c r="S221"/>
  <c r="S220"/>
  <c r="S219"/>
  <c r="S218"/>
  <c r="S217"/>
  <c r="S216"/>
  <c r="S215"/>
  <c r="S214"/>
  <c r="S213"/>
  <c r="S212"/>
  <c r="S59"/>
  <c r="S58"/>
  <c r="S57"/>
  <c r="S56"/>
  <c r="S55"/>
  <c r="S54"/>
  <c r="S53"/>
  <c r="S52"/>
  <c r="S51"/>
  <c r="S50"/>
  <c r="S23"/>
  <c r="S22"/>
  <c r="S21"/>
  <c r="S20"/>
  <c r="S308"/>
  <c r="S211"/>
  <c r="S209"/>
  <c r="S208"/>
  <c r="S207"/>
  <c r="S206"/>
  <c r="S205"/>
  <c r="S204"/>
  <c r="S203"/>
  <c r="S202"/>
  <c r="S201"/>
  <c r="S200"/>
  <c r="S199"/>
  <c r="S198"/>
  <c r="S75"/>
  <c r="S17"/>
  <c r="S16"/>
  <c r="S15"/>
  <c r="S14"/>
  <c r="S13"/>
  <c r="S12"/>
  <c r="S11"/>
  <c r="S10"/>
  <c r="S238" l="1"/>
  <c r="I9" l="1"/>
  <c r="I343" s="1"/>
  <c r="I344" s="1"/>
  <c r="H9"/>
  <c r="L9"/>
  <c r="M9"/>
  <c r="P9"/>
  <c r="Q9"/>
  <c r="Q343" s="1"/>
  <c r="Q344" s="1"/>
  <c r="R9"/>
  <c r="R343" s="1"/>
  <c r="R344" s="1"/>
  <c r="T9"/>
  <c r="U9"/>
  <c r="U343" s="1"/>
  <c r="U344" s="1"/>
  <c r="V9"/>
  <c r="V343" s="1"/>
  <c r="V344" s="1"/>
  <c r="I4" i="13"/>
  <c r="I4" i="12" s="1"/>
  <c r="I4" i="11" s="1"/>
  <c r="I4" i="15" s="1"/>
  <c r="L343" i="1" l="1"/>
  <c r="L344" s="1"/>
  <c r="K9"/>
  <c r="G9"/>
  <c r="T343"/>
  <c r="T344" s="1"/>
  <c r="S9"/>
  <c r="M343"/>
  <c r="M344" s="1"/>
  <c r="I4" i="4"/>
  <c r="I4" i="5" s="1"/>
  <c r="I4" i="6" s="1"/>
  <c r="I4" i="7" s="1"/>
  <c r="I4" i="8" s="1"/>
  <c r="I4" i="9" s="1"/>
  <c r="I4" i="10" s="1"/>
  <c r="H343" i="1"/>
  <c r="H344" s="1"/>
  <c r="P343"/>
  <c r="P344" s="1"/>
  <c r="O9"/>
  <c r="F343" l="1"/>
  <c r="F345" s="1"/>
  <c r="E129" l="1"/>
  <c r="E273"/>
  <c r="E142"/>
  <c r="E295"/>
  <c r="E117"/>
  <c r="E280"/>
  <c r="E223"/>
  <c r="E317"/>
  <c r="E50"/>
  <c r="E338"/>
  <c r="E103"/>
  <c r="E19"/>
  <c r="E193"/>
  <c r="E173"/>
  <c r="E73"/>
  <c r="E174"/>
  <c r="E196"/>
  <c r="E153"/>
  <c r="E107"/>
  <c r="E195"/>
  <c r="E177"/>
  <c r="E236"/>
  <c r="E294"/>
  <c r="E243"/>
  <c r="E287"/>
  <c r="E315"/>
  <c r="E226"/>
  <c r="E149"/>
  <c r="E233"/>
  <c r="E88"/>
  <c r="E202"/>
  <c r="E130"/>
  <c r="E181"/>
  <c r="E281"/>
  <c r="E165"/>
  <c r="E115"/>
  <c r="E43"/>
  <c r="E161"/>
  <c r="E134"/>
  <c r="E114"/>
  <c r="E234"/>
  <c r="E101"/>
  <c r="E29"/>
  <c r="E10"/>
  <c r="E22"/>
  <c r="E217"/>
  <c r="E82"/>
  <c r="E37"/>
  <c r="E26"/>
  <c r="E201"/>
  <c r="E332"/>
  <c r="E120"/>
  <c r="E322"/>
  <c r="E61"/>
  <c r="E321"/>
  <c r="E216"/>
  <c r="E191"/>
  <c r="E329"/>
  <c r="E186"/>
  <c r="E145"/>
  <c r="E158"/>
  <c r="E326"/>
  <c r="E282"/>
  <c r="E25"/>
  <c r="E33"/>
  <c r="E207"/>
  <c r="E23"/>
  <c r="E215"/>
  <c r="E303"/>
  <c r="E9"/>
  <c r="E206"/>
  <c r="E270"/>
  <c r="E212"/>
  <c r="E197"/>
  <c r="E220"/>
  <c r="E242"/>
  <c r="E278"/>
  <c r="E296"/>
  <c r="E285"/>
  <c r="E247"/>
  <c r="E55"/>
  <c r="E286"/>
  <c r="E175"/>
  <c r="E118"/>
  <c r="E47"/>
  <c r="E79"/>
  <c r="E34"/>
  <c r="E331"/>
  <c r="E140"/>
  <c r="E127"/>
  <c r="E302"/>
  <c r="E119"/>
  <c r="E109"/>
  <c r="E288"/>
  <c r="E46"/>
  <c r="E126"/>
  <c r="E160"/>
  <c r="E121"/>
  <c r="E123"/>
  <c r="E53"/>
  <c r="E267"/>
  <c r="E232"/>
  <c r="E292"/>
  <c r="E261"/>
  <c r="E313"/>
  <c r="E80"/>
  <c r="E275"/>
  <c r="E14"/>
  <c r="E213"/>
  <c r="E18"/>
  <c r="E335"/>
  <c r="E94"/>
  <c r="E290"/>
  <c r="E176"/>
  <c r="E139"/>
  <c r="E106"/>
  <c r="E32"/>
  <c r="E237"/>
  <c r="E99"/>
  <c r="E211"/>
  <c r="E318"/>
  <c r="E304"/>
  <c r="E200"/>
  <c r="E307"/>
  <c r="E60"/>
  <c r="E333"/>
  <c r="E283"/>
  <c r="E159"/>
  <c r="E319"/>
  <c r="E35"/>
  <c r="E138"/>
  <c r="E256"/>
  <c r="E105"/>
  <c r="E45"/>
  <c r="E185"/>
  <c r="E190"/>
  <c r="E64"/>
  <c r="E245"/>
  <c r="E268"/>
  <c r="E54"/>
  <c r="E251"/>
  <c r="E204"/>
  <c r="E249"/>
  <c r="E208"/>
  <c r="E229"/>
  <c r="E86"/>
  <c r="E253"/>
  <c r="E58"/>
  <c r="E340"/>
  <c r="E111"/>
  <c r="E67"/>
  <c r="E310"/>
  <c r="E262"/>
  <c r="E192"/>
  <c r="E166"/>
  <c r="E171"/>
  <c r="E135"/>
  <c r="E48"/>
  <c r="E170"/>
  <c r="E144"/>
  <c r="E75"/>
  <c r="E39"/>
  <c r="E52"/>
  <c r="E198"/>
  <c r="E13"/>
  <c r="E238"/>
  <c r="E15"/>
  <c r="E59"/>
  <c r="E231"/>
  <c r="E36"/>
  <c r="E38"/>
  <c r="E264"/>
  <c r="E339"/>
  <c r="E167"/>
  <c r="E328"/>
  <c r="E62"/>
  <c r="E72"/>
  <c r="E284"/>
  <c r="E87"/>
  <c r="E11"/>
  <c r="E257"/>
  <c r="E77"/>
  <c r="E70"/>
  <c r="E210"/>
  <c r="E239"/>
  <c r="E311"/>
  <c r="E28"/>
  <c r="E225"/>
  <c r="E279"/>
  <c r="E224"/>
  <c r="E342"/>
  <c r="E154"/>
  <c r="E66"/>
  <c r="E112"/>
  <c r="E291"/>
  <c r="E162"/>
  <c r="E125"/>
  <c r="E122"/>
  <c r="E97"/>
  <c r="E65"/>
  <c r="E49"/>
  <c r="E293"/>
  <c r="E218"/>
  <c r="E314"/>
  <c r="E21"/>
  <c r="E12"/>
  <c r="E205"/>
  <c r="E230"/>
  <c r="E248"/>
  <c r="E30"/>
  <c r="E17"/>
  <c r="E269"/>
  <c r="E300"/>
  <c r="E336"/>
  <c r="E132"/>
  <c r="E110"/>
  <c r="E89"/>
  <c r="E255"/>
  <c r="E252"/>
  <c r="E183"/>
  <c r="E289"/>
  <c r="E169"/>
  <c r="E124"/>
  <c r="E69"/>
  <c r="E320"/>
  <c r="E90"/>
  <c r="E83"/>
  <c r="E272"/>
  <c r="E91"/>
  <c r="E312"/>
  <c r="E276"/>
  <c r="E235"/>
  <c r="E172"/>
  <c r="E188"/>
  <c r="E148"/>
  <c r="E98"/>
  <c r="E187"/>
  <c r="E194"/>
  <c r="E143"/>
  <c r="E133"/>
  <c r="E327"/>
  <c r="E137"/>
  <c r="E100"/>
  <c r="E51"/>
  <c r="E16"/>
  <c r="E271"/>
  <c r="E222"/>
  <c r="E246"/>
  <c r="E214"/>
  <c r="E78"/>
  <c r="E24"/>
  <c r="E76"/>
  <c r="E277"/>
  <c r="E308"/>
  <c r="E334"/>
  <c r="E240"/>
  <c r="E146"/>
  <c r="E259"/>
  <c r="E151"/>
  <c r="E92"/>
  <c r="E254"/>
  <c r="E324"/>
  <c r="E260"/>
  <c r="E301"/>
  <c r="E325"/>
  <c r="E258"/>
  <c r="E221"/>
  <c r="E20"/>
  <c r="E228"/>
  <c r="E189"/>
  <c r="E306"/>
  <c r="E182"/>
  <c r="E136"/>
  <c r="E244"/>
  <c r="E63"/>
  <c r="E298"/>
  <c r="E163"/>
  <c r="E323"/>
  <c r="E71"/>
  <c r="E147"/>
  <c r="E274"/>
  <c r="E316"/>
  <c r="E241"/>
  <c r="E31"/>
  <c r="E199"/>
  <c r="E209"/>
  <c r="E57"/>
  <c r="E42"/>
  <c r="E74"/>
  <c r="E250"/>
  <c r="E41"/>
  <c r="E341"/>
  <c r="E330"/>
  <c r="E219"/>
  <c r="E95"/>
  <c r="E180"/>
  <c r="E128"/>
  <c r="E85"/>
  <c r="E96"/>
  <c r="E299"/>
  <c r="E168"/>
  <c r="E157"/>
  <c r="E155"/>
  <c r="E203"/>
  <c r="E305"/>
  <c r="E227"/>
  <c r="E27"/>
  <c r="E337"/>
  <c r="E44"/>
  <c r="E93"/>
  <c r="E150"/>
  <c r="E104"/>
  <c r="E141"/>
  <c r="E156"/>
  <c r="E68"/>
  <c r="E116"/>
  <c r="E152"/>
  <c r="E108"/>
  <c r="E56"/>
  <c r="E263"/>
  <c r="E266"/>
  <c r="E84"/>
  <c r="E297"/>
  <c r="E164"/>
  <c r="E131"/>
  <c r="E179"/>
  <c r="E113"/>
  <c r="E309"/>
  <c r="E184"/>
  <c r="E81"/>
  <c r="E265"/>
  <c r="E343" l="1"/>
</calcChain>
</file>

<file path=xl/comments1.xml><?xml version="1.0" encoding="utf-8"?>
<comments xmlns="http://schemas.openxmlformats.org/spreadsheetml/2006/main">
  <authors>
    <author>Автор</author>
  </authors>
  <commentList>
    <comment ref="C1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1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собственник умер</t>
        </r>
      </text>
    </comment>
  </commentList>
</comments>
</file>

<file path=xl/sharedStrings.xml><?xml version="1.0" encoding="utf-8"?>
<sst xmlns="http://schemas.openxmlformats.org/spreadsheetml/2006/main" count="738" uniqueCount="216">
  <si>
    <t>+</t>
  </si>
  <si>
    <t>переплата</t>
  </si>
  <si>
    <t>-</t>
  </si>
  <si>
    <t>долг</t>
  </si>
  <si>
    <t>№ уч.</t>
  </si>
  <si>
    <t>ФИО</t>
  </si>
  <si>
    <t>№ Дог</t>
  </si>
  <si>
    <t>Начислено</t>
  </si>
  <si>
    <t>Оплачено</t>
  </si>
  <si>
    <t>№п/п</t>
  </si>
  <si>
    <t>Дата</t>
  </si>
  <si>
    <t>Остаток/ переплата</t>
  </si>
  <si>
    <t>Актуальность:</t>
  </si>
  <si>
    <t>№уч</t>
  </si>
  <si>
    <t>Сумма к оплате</t>
  </si>
  <si>
    <t>14в</t>
  </si>
  <si>
    <t>283а</t>
  </si>
  <si>
    <t>15а</t>
  </si>
  <si>
    <t>участки с подключенным электричеством</t>
  </si>
  <si>
    <t>14 г</t>
  </si>
  <si>
    <t>14а</t>
  </si>
  <si>
    <t>216А</t>
  </si>
  <si>
    <t>210а</t>
  </si>
  <si>
    <t>273а</t>
  </si>
  <si>
    <t>115а</t>
  </si>
  <si>
    <t>209а</t>
  </si>
  <si>
    <t>113b</t>
  </si>
  <si>
    <t>15в</t>
  </si>
  <si>
    <t>29/30</t>
  </si>
  <si>
    <t>311/313</t>
  </si>
  <si>
    <t>102а</t>
  </si>
  <si>
    <t>285а</t>
  </si>
  <si>
    <t>217а</t>
  </si>
  <si>
    <t>98-99</t>
  </si>
  <si>
    <t>переезд и объединение с 242</t>
  </si>
  <si>
    <t>переезд и объединение на 98-99</t>
  </si>
  <si>
    <t>250а</t>
  </si>
  <si>
    <t>192а</t>
  </si>
  <si>
    <t>124а</t>
  </si>
  <si>
    <t>янв.</t>
  </si>
  <si>
    <t>фев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</si>
  <si>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</si>
  <si>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</si>
  <si>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</si>
  <si>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</si>
  <si>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</si>
  <si>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</si>
  <si>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</si>
  <si>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</si>
  <si>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</si>
  <si>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</si>
  <si>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113а</t>
  </si>
  <si>
    <t>57а</t>
  </si>
  <si>
    <t>с июня 24</t>
  </si>
  <si>
    <t>26а</t>
  </si>
  <si>
    <t>304- 306</t>
  </si>
  <si>
    <t>88а</t>
  </si>
  <si>
    <t>с июля</t>
  </si>
  <si>
    <t>Долг/переплата на 31.12.2024</t>
  </si>
  <si>
    <t>Карпово Кантри Клаб Инфраструктура 2025</t>
  </si>
  <si>
    <t>1кв.25</t>
  </si>
  <si>
    <t>2кв.25</t>
  </si>
  <si>
    <t>3кв.25</t>
  </si>
  <si>
    <t>4кв.25</t>
  </si>
  <si>
    <t>03-14.01.2025</t>
  </si>
  <si>
    <t>2.2.25</t>
  </si>
  <si>
    <t>09-17.01.2025</t>
  </si>
  <si>
    <t>13-27.01.2025</t>
  </si>
  <si>
    <t>22-27.01.2025</t>
  </si>
  <si>
    <t>10-29.01.2025</t>
  </si>
  <si>
    <t>13-29.01.2025</t>
  </si>
  <si>
    <t>13-31.01.2025</t>
  </si>
  <si>
    <t>129824</t>
  </si>
  <si>
    <t>101107</t>
  </si>
  <si>
    <t>121090</t>
  </si>
  <si>
    <t>3.2.25</t>
  </si>
  <si>
    <t>168276</t>
  </si>
  <si>
    <t>926782</t>
  </si>
  <si>
    <t>104161</t>
  </si>
  <si>
    <t>261424</t>
  </si>
  <si>
    <t>16579</t>
  </si>
  <si>
    <t>285229</t>
  </si>
  <si>
    <t>307941,305350</t>
  </si>
  <si>
    <t>307989</t>
  </si>
  <si>
    <t>446007</t>
  </si>
  <si>
    <t>326792</t>
  </si>
  <si>
    <t>412311</t>
  </si>
  <si>
    <t>153862</t>
  </si>
  <si>
    <t>117395</t>
  </si>
  <si>
    <t>170182</t>
  </si>
  <si>
    <t>448841</t>
  </si>
  <si>
    <t>4.2.25</t>
  </si>
  <si>
    <t>146727</t>
  </si>
  <si>
    <t>999739</t>
  </si>
  <si>
    <t>485864</t>
  </si>
  <si>
    <t>147596</t>
  </si>
  <si>
    <t>741946,741911</t>
  </si>
  <si>
    <t>742787</t>
  </si>
  <si>
    <t>5.2.25</t>
  </si>
  <si>
    <t>49810</t>
  </si>
  <si>
    <t>352377</t>
  </si>
  <si>
    <t>949941</t>
  </si>
  <si>
    <t>434250</t>
  </si>
  <si>
    <t>539398</t>
  </si>
  <si>
    <t>122639,356055</t>
  </si>
  <si>
    <t>3-6.2.25</t>
  </si>
  <si>
    <t>738852</t>
  </si>
  <si>
    <t>6.2.25</t>
  </si>
  <si>
    <t>573997</t>
  </si>
  <si>
    <t>534415</t>
  </si>
  <si>
    <t>457180</t>
  </si>
  <si>
    <t>47616</t>
  </si>
  <si>
    <t>150275</t>
  </si>
  <si>
    <t>661919</t>
  </si>
  <si>
    <t>651640</t>
  </si>
  <si>
    <t>473962</t>
  </si>
  <si>
    <t>7.2.25</t>
  </si>
  <si>
    <t>20742</t>
  </si>
  <si>
    <t>578720</t>
  </si>
  <si>
    <t>12</t>
  </si>
  <si>
    <t>356999</t>
  </si>
  <si>
    <t>10.2.25</t>
  </si>
  <si>
    <t>39431</t>
  </si>
  <si>
    <t>51894</t>
  </si>
  <si>
    <t>409329</t>
  </si>
  <si>
    <t>204570</t>
  </si>
  <si>
    <t>39868</t>
  </si>
  <si>
    <t>481617</t>
  </si>
  <si>
    <t>2819</t>
  </si>
  <si>
    <t>102501</t>
  </si>
  <si>
    <t>881671</t>
  </si>
  <si>
    <t>881866</t>
  </si>
  <si>
    <t>503824</t>
  </si>
  <si>
    <t>11.2.25</t>
  </si>
  <si>
    <t>702914</t>
  </si>
  <si>
    <t>926582</t>
  </si>
  <si>
    <t>917543</t>
  </si>
  <si>
    <t>512054</t>
  </si>
  <si>
    <t>390911</t>
  </si>
  <si>
    <t>31.2.25</t>
  </si>
  <si>
    <t>503502,639745</t>
  </si>
  <si>
    <t>7-12.2.25</t>
  </si>
  <si>
    <t>248798</t>
  </si>
  <si>
    <t>12.2.25</t>
  </si>
  <si>
    <t>698903</t>
  </si>
  <si>
    <t>252128</t>
  </si>
  <si>
    <t>784026</t>
  </si>
  <si>
    <t>110947</t>
  </si>
  <si>
    <t>23154</t>
  </si>
  <si>
    <t>13.2.25</t>
  </si>
  <si>
    <t>986341</t>
  </si>
  <si>
    <t>125896</t>
  </si>
  <si>
    <t>95808</t>
  </si>
  <si>
    <t>888303</t>
  </si>
  <si>
    <t>14.2.25</t>
  </si>
  <si>
    <t>916789</t>
  </si>
  <si>
    <t>697107</t>
  </si>
  <si>
    <t>168859</t>
  </si>
  <si>
    <t>1511</t>
  </si>
  <si>
    <t>372646</t>
  </si>
  <si>
    <t>549490</t>
  </si>
  <si>
    <t>977831</t>
  </si>
  <si>
    <t>398389</t>
  </si>
  <si>
    <t>372007</t>
  </si>
  <si>
    <t>174065</t>
  </si>
  <si>
    <t>16.2.25</t>
  </si>
  <si>
    <t>996516,484830</t>
  </si>
  <si>
    <t>7-16.2.25</t>
  </si>
  <si>
    <t>518114</t>
  </si>
  <si>
    <t>616423</t>
  </si>
  <si>
    <t>527466</t>
  </si>
  <si>
    <t>17.2.25</t>
  </si>
  <si>
    <t>539322</t>
  </si>
  <si>
    <t>589458</t>
  </si>
  <si>
    <t>520328</t>
  </si>
  <si>
    <t>525327</t>
  </si>
  <si>
    <t>570981</t>
  </si>
  <si>
    <t>159833</t>
  </si>
  <si>
    <t>18.2.25</t>
  </si>
  <si>
    <t>483888,140212</t>
  </si>
  <si>
    <t>6-18.2.25</t>
  </si>
  <si>
    <t>436722</t>
  </si>
  <si>
    <t>543158</t>
  </si>
  <si>
    <t>178107</t>
  </si>
  <si>
    <t>808124</t>
  </si>
  <si>
    <t>19.2.25</t>
  </si>
  <si>
    <t>25369</t>
  </si>
  <si>
    <t>20.2.25</t>
  </si>
  <si>
    <t>213894</t>
  </si>
  <si>
    <t>342610</t>
  </si>
  <si>
    <t>21.2.25</t>
  </si>
  <si>
    <t>26</t>
  </si>
  <si>
    <t>278270</t>
  </si>
  <si>
    <t>91865</t>
  </si>
  <si>
    <t>867263</t>
  </si>
  <si>
    <t>170425</t>
  </si>
  <si>
    <t>24.2.25</t>
  </si>
  <si>
    <t>283508</t>
  </si>
  <si>
    <t>770093</t>
  </si>
  <si>
    <t>25.2.25</t>
  </si>
  <si>
    <t>433838</t>
  </si>
  <si>
    <t>770030</t>
  </si>
  <si>
    <t>910203</t>
  </si>
  <si>
    <t>26.2.25</t>
  </si>
  <si>
    <t>359666</t>
  </si>
  <si>
    <t>592646</t>
  </si>
  <si>
    <t>85066</t>
  </si>
  <si>
    <t>27.2.25</t>
  </si>
  <si>
    <t>54714</t>
  </si>
  <si>
    <t>501131</t>
  </si>
  <si>
    <t>960386</t>
  </si>
  <si>
    <t>488515</t>
  </si>
  <si>
    <t>28.2.25</t>
  </si>
  <si>
    <t>146581</t>
  </si>
  <si>
    <t>384716</t>
  </si>
  <si>
    <t>703176</t>
  </si>
</sst>
</file>

<file path=xl/styles.xml><?xml version="1.0" encoding="utf-8"?>
<styleSheet xmlns="http://schemas.openxmlformats.org/spreadsheetml/2006/main">
  <numFmts count="9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_р_._-;\-* #,##0.00_р_._-;_-* &quot;-&quot;??_р_._-;_-@_-"/>
    <numFmt numFmtId="166" formatCode="#,##0.00&quot;р.&quot;"/>
    <numFmt numFmtId="167" formatCode="#,##0\ _₽"/>
    <numFmt numFmtId="168" formatCode="d/m/yy;@"/>
    <numFmt numFmtId="169" formatCode="_-* #,##0\ _р_._-;\-* #,##0\ _р_._-;_-* &quot;-&quot;??\ _р_._-;_-@_-"/>
    <numFmt numFmtId="170" formatCode="#,##0.00\ _₽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sz val="11"/>
      <color theme="0"/>
      <name val="Calibri"/>
      <family val="2"/>
      <scheme val="minor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164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/>
    <xf numFmtId="0" fontId="20" fillId="0" borderId="0"/>
    <xf numFmtId="0" fontId="21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15" fillId="0" borderId="0"/>
    <xf numFmtId="164" fontId="1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8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/>
    </xf>
    <xf numFmtId="49" fontId="18" fillId="4" borderId="1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/>
    </xf>
    <xf numFmtId="1" fontId="18" fillId="4" borderId="1" xfId="0" applyNumberFormat="1" applyFont="1" applyFill="1" applyBorder="1" applyAlignment="1">
      <alignment horizontal="left" vertical="top"/>
    </xf>
    <xf numFmtId="167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0" borderId="0" xfId="0" applyFont="1"/>
    <xf numFmtId="49" fontId="19" fillId="0" borderId="1" xfId="0" applyNumberFormat="1" applyFont="1" applyFill="1" applyBorder="1" applyAlignment="1">
      <alignment horizontal="center" vertical="center"/>
    </xf>
    <xf numFmtId="2" fontId="19" fillId="0" borderId="0" xfId="0" applyNumberFormat="1" applyFont="1"/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19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2" borderId="1" xfId="0" applyFont="1" applyFill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3" borderId="1" xfId="0" applyFont="1" applyFill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167" fontId="19" fillId="0" borderId="1" xfId="0" applyNumberFormat="1" applyFont="1" applyFill="1" applyBorder="1" applyAlignment="1">
      <alignment horizontal="left" vertical="top"/>
    </xf>
    <xf numFmtId="165" fontId="19" fillId="0" borderId="1" xfId="0" applyNumberFormat="1" applyFont="1" applyFill="1" applyBorder="1" applyAlignment="1">
      <alignment horizontal="left" vertical="top"/>
    </xf>
    <xf numFmtId="49" fontId="19" fillId="0" borderId="1" xfId="0" applyNumberFormat="1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164" fontId="19" fillId="0" borderId="1" xfId="1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167" fontId="19" fillId="0" borderId="0" xfId="0" applyNumberFormat="1" applyFont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0" fillId="7" borderId="1" xfId="0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" fontId="17" fillId="0" borderId="0" xfId="2" applyNumberFormat="1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17" fontId="27" fillId="0" borderId="0" xfId="0" applyNumberFormat="1" applyFont="1" applyBorder="1" applyAlignment="1">
      <alignment horizontal="center" vertical="center"/>
    </xf>
    <xf numFmtId="17" fontId="0" fillId="0" borderId="0" xfId="0" applyNumberFormat="1" applyFont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167" fontId="19" fillId="0" borderId="1" xfId="1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8" fillId="4" borderId="1" xfId="12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Border="1"/>
    <xf numFmtId="168" fontId="19" fillId="0" borderId="1" xfId="0" applyNumberFormat="1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168" fontId="19" fillId="0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5" borderId="0" xfId="0" applyFill="1"/>
    <xf numFmtId="164" fontId="19" fillId="0" borderId="1" xfId="0" applyNumberFormat="1" applyFont="1" applyFill="1" applyBorder="1" applyAlignment="1">
      <alignment horizontal="left" vertical="top"/>
    </xf>
    <xf numFmtId="170" fontId="19" fillId="0" borderId="1" xfId="0" applyNumberFormat="1" applyFont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7" fontId="33" fillId="0" borderId="0" xfId="0" applyNumberFormat="1" applyFont="1" applyFill="1" applyAlignment="1">
      <alignment horizontal="center" vertical="center"/>
    </xf>
    <xf numFmtId="2" fontId="33" fillId="0" borderId="0" xfId="0" applyNumberFormat="1" applyFont="1" applyFill="1" applyAlignment="1">
      <alignment horizontal="center" vertical="center"/>
    </xf>
    <xf numFmtId="168" fontId="33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167" fontId="32" fillId="0" borderId="0" xfId="0" applyNumberFormat="1" applyFont="1" applyFill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41" fontId="19" fillId="0" borderId="1" xfId="0" applyNumberFormat="1" applyFont="1" applyFill="1" applyBorder="1" applyAlignment="1">
      <alignment horizontal="center" vertical="center"/>
    </xf>
    <xf numFmtId="41" fontId="22" fillId="0" borderId="1" xfId="1" applyNumberFormat="1" applyFont="1" applyFill="1" applyBorder="1" applyAlignment="1">
      <alignment horizontal="center" vertical="center"/>
    </xf>
    <xf numFmtId="41" fontId="19" fillId="0" borderId="1" xfId="1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4" fontId="22" fillId="0" borderId="0" xfId="0" applyNumberFormat="1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49" fontId="18" fillId="4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1" fontId="18" fillId="4" borderId="0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9" fontId="32" fillId="0" borderId="0" xfId="0" applyNumberFormat="1" applyFont="1" applyFill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164" fontId="34" fillId="0" borderId="0" xfId="1" applyFont="1" applyFill="1" applyBorder="1" applyAlignment="1">
      <alignment horizontal="center" vertical="center"/>
    </xf>
    <xf numFmtId="164" fontId="32" fillId="0" borderId="0" xfId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/>
    </xf>
    <xf numFmtId="164" fontId="34" fillId="0" borderId="0" xfId="0" applyNumberFormat="1" applyFont="1" applyFill="1" applyBorder="1" applyAlignment="1">
      <alignment horizontal="center" vertical="center"/>
    </xf>
    <xf numFmtId="169" fontId="33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43" fontId="3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6" fillId="8" borderId="1" xfId="0" applyFont="1" applyFill="1" applyBorder="1" applyAlignment="1">
      <alignment horizontal="center" vertical="center" wrapText="1"/>
    </xf>
    <xf numFmtId="170" fontId="32" fillId="0" borderId="7" xfId="0" applyNumberFormat="1" applyFont="1" applyFill="1" applyBorder="1" applyAlignment="1">
      <alignment horizontal="right" vertical="center"/>
    </xf>
    <xf numFmtId="0" fontId="0" fillId="0" borderId="0" xfId="0" applyFill="1"/>
    <xf numFmtId="0" fontId="19" fillId="0" borderId="0" xfId="0" applyFont="1" applyFill="1"/>
    <xf numFmtId="0" fontId="0" fillId="0" borderId="0" xfId="0" applyFill="1" applyAlignment="1">
      <alignment horizontal="left" vertical="top"/>
    </xf>
    <xf numFmtId="0" fontId="19" fillId="0" borderId="0" xfId="0" applyFont="1" applyFill="1" applyAlignment="1">
      <alignment horizontal="left" vertical="top"/>
    </xf>
    <xf numFmtId="167" fontId="32" fillId="0" borderId="0" xfId="0" applyNumberFormat="1" applyFont="1" applyFill="1" applyAlignment="1">
      <alignment horizontal="left" vertical="top"/>
    </xf>
    <xf numFmtId="167" fontId="32" fillId="0" borderId="0" xfId="0" applyNumberFormat="1" applyFont="1" applyFill="1"/>
    <xf numFmtId="4" fontId="23" fillId="6" borderId="1" xfId="1" applyNumberFormat="1" applyFont="1" applyFill="1" applyBorder="1" applyAlignment="1">
      <alignment horizontal="center" vertical="center"/>
    </xf>
    <xf numFmtId="4" fontId="23" fillId="0" borderId="1" xfId="1" applyNumberFormat="1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23" fillId="8" borderId="1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9" borderId="0" xfId="0" applyFont="1" applyFill="1"/>
    <xf numFmtId="4" fontId="23" fillId="4" borderId="1" xfId="1" applyNumberFormat="1" applyFont="1" applyFill="1" applyBorder="1" applyAlignment="1">
      <alignment horizontal="center" vertical="center"/>
    </xf>
    <xf numFmtId="0" fontId="0" fillId="9" borderId="0" xfId="0" applyFill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4" borderId="0" xfId="0" applyFill="1"/>
    <xf numFmtId="0" fontId="19" fillId="0" borderId="1" xfId="0" applyFont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4" borderId="0" xfId="0" applyFont="1" applyFill="1"/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7" fontId="19" fillId="0" borderId="5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166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7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17" fontId="19" fillId="0" borderId="5" xfId="0" applyNumberFormat="1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2" fontId="19" fillId="0" borderId="7" xfId="0" applyNumberFormat="1" applyFont="1" applyBorder="1" applyAlignment="1">
      <alignment horizontal="center" vertical="top"/>
    </xf>
    <xf numFmtId="166" fontId="19" fillId="0" borderId="7" xfId="0" applyNumberFormat="1" applyFont="1" applyBorder="1" applyAlignment="1">
      <alignment horizontal="center" vertical="top"/>
    </xf>
    <xf numFmtId="49" fontId="19" fillId="0" borderId="7" xfId="0" applyNumberFormat="1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2" fontId="19" fillId="0" borderId="3" xfId="0" applyNumberFormat="1" applyFont="1" applyBorder="1" applyAlignment="1">
      <alignment horizontal="center" vertical="top"/>
    </xf>
    <xf numFmtId="166" fontId="19" fillId="0" borderId="3" xfId="0" applyNumberFormat="1" applyFont="1" applyBorder="1" applyAlignment="1">
      <alignment horizontal="center" vertical="top"/>
    </xf>
    <xf numFmtId="49" fontId="19" fillId="0" borderId="3" xfId="0" applyNumberFormat="1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17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166" fontId="36" fillId="0" borderId="1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</cellXfs>
  <cellStyles count="52">
    <cellStyle name="Гиперссылка" xfId="2" builtinId="8"/>
    <cellStyle name="Гиперссылка 2" xfId="5"/>
    <cellStyle name="Гиперссылка 3" xfId="7"/>
    <cellStyle name="Обычный" xfId="0" builtinId="0"/>
    <cellStyle name="Обычный 2" xfId="3"/>
    <cellStyle name="Обычный 2 10" xfId="25"/>
    <cellStyle name="Обычный 2 11" xfId="40"/>
    <cellStyle name="Обычный 2 12" xfId="42"/>
    <cellStyle name="Обычный 2 13" xfId="44"/>
    <cellStyle name="Обычный 2 14" xfId="46"/>
    <cellStyle name="Обычный 2 15" xfId="48"/>
    <cellStyle name="Обычный 2 16" xfId="50"/>
    <cellStyle name="Обычный 2 2" xfId="4"/>
    <cellStyle name="Обычный 2 3" xfId="8"/>
    <cellStyle name="Обычный 2 3 10" xfId="43"/>
    <cellStyle name="Обычный 2 3 11" xfId="45"/>
    <cellStyle name="Обычный 2 3 12" xfId="47"/>
    <cellStyle name="Обычный 2 3 13" xfId="49"/>
    <cellStyle name="Обычный 2 3 14" xfId="51"/>
    <cellStyle name="Обычный 2 3 2" xfId="10"/>
    <cellStyle name="Обычный 2 3 2 2" xfId="28"/>
    <cellStyle name="Обычный 2 3 3" xfId="13"/>
    <cellStyle name="Обычный 2 3 3 2" xfId="31"/>
    <cellStyle name="Обычный 2 3 4" xfId="15"/>
    <cellStyle name="Обычный 2 3 4 2" xfId="33"/>
    <cellStyle name="Обычный 2 3 5" xfId="17"/>
    <cellStyle name="Обычный 2 3 5 2" xfId="35"/>
    <cellStyle name="Обычный 2 3 6" xfId="19"/>
    <cellStyle name="Обычный 2 3 6 2" xfId="37"/>
    <cellStyle name="Обычный 2 3 7" xfId="21"/>
    <cellStyle name="Обычный 2 3 7 2" xfId="39"/>
    <cellStyle name="Обычный 2 3 8" xfId="26"/>
    <cellStyle name="Обычный 2 3 9" xfId="41"/>
    <cellStyle name="Обычный 2 4" xfId="9"/>
    <cellStyle name="Обычный 2 4 2" xfId="27"/>
    <cellStyle name="Обычный 2 5" xfId="11"/>
    <cellStyle name="Обычный 2 5 2" xfId="29"/>
    <cellStyle name="Обычный 2 6" xfId="14"/>
    <cellStyle name="Обычный 2 6 2" xfId="32"/>
    <cellStyle name="Обычный 2 7" xfId="16"/>
    <cellStyle name="Обычный 2 7 2" xfId="34"/>
    <cellStyle name="Обычный 2 8" xfId="18"/>
    <cellStyle name="Обычный 2 8 2" xfId="36"/>
    <cellStyle name="Обычный 2 9" xfId="20"/>
    <cellStyle name="Обычный 2 9 2" xfId="38"/>
    <cellStyle name="Обычный 3" xfId="12"/>
    <cellStyle name="Обычный 3 2" xfId="30"/>
    <cellStyle name="Обычный 4" xfId="23"/>
    <cellStyle name="Обычный 5" xfId="22"/>
    <cellStyle name="Финансовый" xfId="1" builtinId="3"/>
    <cellStyle name="Финансовый 2" xfId="6"/>
    <cellStyle name="Финансовый 3" xfId="24"/>
  </cellStyles>
  <dxfs count="1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C000"/>
    <pageSetUpPr fitToPage="1"/>
  </sheetPr>
  <dimension ref="A1:V475"/>
  <sheetViews>
    <sheetView tabSelected="1" topLeftCell="B1" zoomScale="85" zoomScaleNormal="85" workbookViewId="0">
      <pane ySplit="8" topLeftCell="A168" activePane="bottomLeft" state="frozen"/>
      <selection activeCell="F8" sqref="F8"/>
      <selection pane="bottomLeft" activeCell="B19" sqref="B19"/>
    </sheetView>
  </sheetViews>
  <sheetFormatPr defaultColWidth="9.140625" defaultRowHeight="15"/>
  <cols>
    <col min="1" max="1" width="14" style="52" hidden="1" customWidth="1"/>
    <col min="2" max="2" width="26.42578125" style="5" customWidth="1"/>
    <col min="3" max="3" width="16.140625" style="52" customWidth="1"/>
    <col min="4" max="4" width="19.85546875" style="52" customWidth="1"/>
    <col min="5" max="5" width="17.7109375" style="52" bestFit="1" customWidth="1"/>
    <col min="6" max="6" width="15.42578125" style="52" customWidth="1"/>
    <col min="7" max="7" width="13.85546875" style="53" customWidth="1"/>
    <col min="8" max="8" width="12.140625" style="54" bestFit="1" customWidth="1"/>
    <col min="9" max="9" width="13.42578125" style="54" customWidth="1"/>
    <col min="10" max="10" width="12.5703125" style="54" customWidth="1"/>
    <col min="11" max="11" width="12.5703125" style="53" customWidth="1"/>
    <col min="12" max="12" width="14.140625" style="54" customWidth="1"/>
    <col min="13" max="13" width="15.7109375" style="54" customWidth="1"/>
    <col min="14" max="14" width="13.85546875" style="54" customWidth="1"/>
    <col min="15" max="15" width="13.5703125" style="53" customWidth="1"/>
    <col min="16" max="16" width="12.85546875" style="54" customWidth="1"/>
    <col min="17" max="17" width="12.28515625" style="52" customWidth="1"/>
    <col min="18" max="18" width="12.85546875" style="52" bestFit="1" customWidth="1"/>
    <col min="19" max="19" width="12.5703125" style="52" customWidth="1"/>
    <col min="20" max="21" width="12.5703125" style="52" bestFit="1" customWidth="1"/>
    <col min="22" max="22" width="14.140625" style="52" bestFit="1" customWidth="1"/>
    <col min="23" max="16384" width="9.140625" style="52"/>
  </cols>
  <sheetData>
    <row r="1" spans="1:22" ht="33">
      <c r="A1" s="123"/>
      <c r="B1" s="197" t="s">
        <v>59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</row>
    <row r="2" spans="1:22">
      <c r="A2" s="124"/>
      <c r="B2" s="46" t="s">
        <v>12</v>
      </c>
      <c r="C2" s="125">
        <v>45716</v>
      </c>
      <c r="D2" s="51"/>
    </row>
    <row r="3" spans="1:22" ht="18.75">
      <c r="A3" s="126"/>
      <c r="B3" s="55" t="s">
        <v>0</v>
      </c>
      <c r="C3" s="46" t="s">
        <v>1</v>
      </c>
    </row>
    <row r="4" spans="1:22" ht="18.75">
      <c r="A4" s="126"/>
      <c r="B4" s="56" t="s">
        <v>2</v>
      </c>
      <c r="C4" s="46" t="s">
        <v>3</v>
      </c>
    </row>
    <row r="5" spans="1:22" ht="45">
      <c r="A5" s="51"/>
      <c r="B5" s="45"/>
      <c r="C5" s="46" t="s">
        <v>18</v>
      </c>
      <c r="E5" s="57"/>
      <c r="F5" s="58"/>
      <c r="G5" s="59"/>
      <c r="H5" s="60"/>
      <c r="I5" s="60"/>
      <c r="J5" s="60"/>
      <c r="K5" s="59"/>
      <c r="L5" s="60"/>
      <c r="M5" s="60"/>
      <c r="N5" s="60"/>
      <c r="O5" s="59"/>
      <c r="P5" s="60"/>
      <c r="Q5" s="58"/>
      <c r="R5" s="58"/>
      <c r="S5" s="58"/>
      <c r="T5" s="58"/>
      <c r="U5" s="58"/>
      <c r="V5" s="58"/>
    </row>
    <row r="7" spans="1:22">
      <c r="A7" s="127"/>
      <c r="B7" s="127"/>
      <c r="C7" s="127"/>
      <c r="D7" s="127"/>
      <c r="E7" s="127"/>
      <c r="F7" s="127"/>
      <c r="G7" s="61" t="s">
        <v>7</v>
      </c>
      <c r="H7" s="62"/>
      <c r="I7" s="62"/>
      <c r="J7" s="62"/>
      <c r="K7" s="61"/>
      <c r="L7" s="62"/>
      <c r="M7" s="62"/>
      <c r="N7" s="62"/>
      <c r="O7" s="61"/>
      <c r="P7" s="62"/>
      <c r="Q7" s="62"/>
      <c r="R7" s="62"/>
      <c r="S7" s="62"/>
      <c r="T7" s="62"/>
      <c r="U7" s="62"/>
      <c r="V7" s="62"/>
    </row>
    <row r="8" spans="1:22" s="5" customFormat="1" ht="31.5" customHeight="1">
      <c r="A8" s="128"/>
      <c r="B8" s="48" t="s">
        <v>5</v>
      </c>
      <c r="C8" s="48" t="s">
        <v>13</v>
      </c>
      <c r="D8" s="150" t="s">
        <v>58</v>
      </c>
      <c r="E8" s="49" t="s">
        <v>14</v>
      </c>
      <c r="F8" s="48" t="s">
        <v>8</v>
      </c>
      <c r="G8" s="48" t="s">
        <v>60</v>
      </c>
      <c r="H8" s="48" t="s">
        <v>39</v>
      </c>
      <c r="I8" s="48" t="s">
        <v>40</v>
      </c>
      <c r="J8" s="48" t="s">
        <v>41</v>
      </c>
      <c r="K8" s="48" t="s">
        <v>61</v>
      </c>
      <c r="L8" s="48" t="s">
        <v>42</v>
      </c>
      <c r="M8" s="48" t="s">
        <v>43</v>
      </c>
      <c r="N8" s="48" t="s">
        <v>44</v>
      </c>
      <c r="O8" s="48" t="s">
        <v>62</v>
      </c>
      <c r="P8" s="48" t="s">
        <v>45</v>
      </c>
      <c r="Q8" s="48" t="s">
        <v>46</v>
      </c>
      <c r="R8" s="48" t="s">
        <v>47</v>
      </c>
      <c r="S8" s="48" t="s">
        <v>63</v>
      </c>
      <c r="T8" s="48" t="s">
        <v>48</v>
      </c>
      <c r="U8" s="48" t="s">
        <v>49</v>
      </c>
      <c r="V8" s="48" t="s">
        <v>50</v>
      </c>
    </row>
    <row r="9" spans="1:22">
      <c r="A9" s="129"/>
      <c r="B9" s="166"/>
      <c r="C9" s="1">
        <v>1</v>
      </c>
      <c r="D9" s="161">
        <v>-2500</v>
      </c>
      <c r="E9" s="158">
        <f>F9-G9-K9-O9-S9+D9</f>
        <v>-3750</v>
      </c>
      <c r="F9" s="119">
        <f>янв.25!F4+фев.25!F4+мар.25!F4+апр.25!F4+май.25!F4+июн.25!F4+июл.25!F4+авг.25!F4+сен.25!F4+окт.25!F4+ноя.25!F4+дек.25!F4</f>
        <v>2500</v>
      </c>
      <c r="G9" s="119">
        <f>H9+I9+J9</f>
        <v>3750</v>
      </c>
      <c r="H9" s="120">
        <f>янв.25!E4</f>
        <v>1250</v>
      </c>
      <c r="I9" s="120">
        <f>фев.25!E4</f>
        <v>1250</v>
      </c>
      <c r="J9" s="120">
        <f>мар.25!E4</f>
        <v>1250</v>
      </c>
      <c r="K9" s="121">
        <f>N9+M9+L9</f>
        <v>0</v>
      </c>
      <c r="L9" s="122">
        <f>апр.25!E4</f>
        <v>0</v>
      </c>
      <c r="M9" s="122">
        <f>май.25!E4</f>
        <v>0</v>
      </c>
      <c r="N9" s="122">
        <f>июн.25!E4</f>
        <v>0</v>
      </c>
      <c r="O9" s="121">
        <f>P9+Q9+R9</f>
        <v>0</v>
      </c>
      <c r="P9" s="122">
        <f>июл.25!E4</f>
        <v>0</v>
      </c>
      <c r="Q9" s="122">
        <f>авг.25!E4</f>
        <v>0</v>
      </c>
      <c r="R9" s="122">
        <f>сен.25!E4</f>
        <v>0</v>
      </c>
      <c r="S9" s="121">
        <f>T9+U9+V9</f>
        <v>0</v>
      </c>
      <c r="T9" s="122">
        <f>окт.25!E4</f>
        <v>0</v>
      </c>
      <c r="U9" s="122">
        <f>ноя.25!E4</f>
        <v>0</v>
      </c>
      <c r="V9" s="122">
        <f>дек.25!E4</f>
        <v>0</v>
      </c>
    </row>
    <row r="10" spans="1:22">
      <c r="A10" s="130"/>
      <c r="B10" s="166"/>
      <c r="C10" s="16">
        <v>2</v>
      </c>
      <c r="D10" s="161">
        <v>-8750</v>
      </c>
      <c r="E10" s="158">
        <f t="shared" ref="E10:E76" si="0">F10-G10-K10-O10-S10+D10</f>
        <v>-12500</v>
      </c>
      <c r="F10" s="119">
        <f>янв.25!F5+фев.25!F5+мар.25!F5+апр.25!F5+май.25!F5+июн.25!F5+июл.25!F5+авг.25!F5+сен.25!F5+окт.25!F5+ноя.25!F5+дек.25!F5</f>
        <v>0</v>
      </c>
      <c r="G10" s="119">
        <f t="shared" ref="G10:G76" si="1">H10+I10+J10</f>
        <v>3750</v>
      </c>
      <c r="H10" s="120">
        <f>янв.25!E5</f>
        <v>1250</v>
      </c>
      <c r="I10" s="120">
        <f>фев.25!E5</f>
        <v>1250</v>
      </c>
      <c r="J10" s="120">
        <f>мар.25!E5</f>
        <v>1250</v>
      </c>
      <c r="K10" s="121">
        <f t="shared" ref="K10:K76" si="2">N10+M10+L10</f>
        <v>0</v>
      </c>
      <c r="L10" s="122">
        <f>апр.25!E5</f>
        <v>0</v>
      </c>
      <c r="M10" s="122">
        <f>май.25!E5</f>
        <v>0</v>
      </c>
      <c r="N10" s="122">
        <f>июн.25!E5</f>
        <v>0</v>
      </c>
      <c r="O10" s="121">
        <f t="shared" ref="O10:O76" si="3">P10+Q10+R10</f>
        <v>0</v>
      </c>
      <c r="P10" s="122">
        <f>июл.25!E5</f>
        <v>0</v>
      </c>
      <c r="Q10" s="122">
        <f>авг.25!E5</f>
        <v>0</v>
      </c>
      <c r="R10" s="122">
        <f>сен.25!E5</f>
        <v>0</v>
      </c>
      <c r="S10" s="121">
        <f t="shared" ref="S10:S76" si="4">T10+U10+V10</f>
        <v>0</v>
      </c>
      <c r="T10" s="122">
        <f>окт.25!E5</f>
        <v>0</v>
      </c>
      <c r="U10" s="122">
        <f>ноя.25!E5</f>
        <v>0</v>
      </c>
      <c r="V10" s="122">
        <f>дек.25!E5</f>
        <v>0</v>
      </c>
    </row>
    <row r="11" spans="1:22">
      <c r="A11" s="130"/>
      <c r="B11" s="166"/>
      <c r="C11" s="16">
        <v>3</v>
      </c>
      <c r="D11" s="161">
        <v>0</v>
      </c>
      <c r="E11" s="158">
        <f t="shared" si="0"/>
        <v>0</v>
      </c>
      <c r="F11" s="119">
        <f>янв.25!F6+фев.25!F6+мар.25!F6+апр.25!F6+май.25!F6+июн.25!F6+июл.25!F6+авг.25!F6+сен.25!F6+окт.25!F6+ноя.25!F6+дек.25!F6</f>
        <v>0</v>
      </c>
      <c r="G11" s="119">
        <f t="shared" si="1"/>
        <v>0</v>
      </c>
      <c r="H11" s="120">
        <f>янв.25!E6</f>
        <v>0</v>
      </c>
      <c r="I11" s="120">
        <f>фев.25!E6</f>
        <v>0</v>
      </c>
      <c r="J11" s="120">
        <f>мар.25!E6</f>
        <v>0</v>
      </c>
      <c r="K11" s="121">
        <f t="shared" si="2"/>
        <v>0</v>
      </c>
      <c r="L11" s="122">
        <f>апр.25!E6</f>
        <v>0</v>
      </c>
      <c r="M11" s="122">
        <f>май.25!E6</f>
        <v>0</v>
      </c>
      <c r="N11" s="122">
        <f>июн.25!E6</f>
        <v>0</v>
      </c>
      <c r="O11" s="121">
        <f t="shared" si="3"/>
        <v>0</v>
      </c>
      <c r="P11" s="122">
        <f>июл.25!E6</f>
        <v>0</v>
      </c>
      <c r="Q11" s="122">
        <f>авг.25!E6</f>
        <v>0</v>
      </c>
      <c r="R11" s="122">
        <f>сен.25!E6</f>
        <v>0</v>
      </c>
      <c r="S11" s="121">
        <f t="shared" si="4"/>
        <v>0</v>
      </c>
      <c r="T11" s="122">
        <f>окт.25!E6</f>
        <v>0</v>
      </c>
      <c r="U11" s="122">
        <f>ноя.25!E6</f>
        <v>0</v>
      </c>
      <c r="V11" s="122">
        <f>дек.25!E6</f>
        <v>0</v>
      </c>
    </row>
    <row r="12" spans="1:22">
      <c r="A12" s="130"/>
      <c r="B12" s="166"/>
      <c r="C12" s="16">
        <v>4</v>
      </c>
      <c r="D12" s="161">
        <v>0</v>
      </c>
      <c r="E12" s="158">
        <f t="shared" si="0"/>
        <v>0</v>
      </c>
      <c r="F12" s="119">
        <f>янв.25!F7+фев.25!F7+мар.25!F7+апр.25!F7+май.25!F7+июн.25!F7+июл.25!F7+авг.25!F7+сен.25!F7+окт.25!F7+ноя.25!F7+дек.25!F7</f>
        <v>3750</v>
      </c>
      <c r="G12" s="119">
        <f t="shared" si="1"/>
        <v>3750</v>
      </c>
      <c r="H12" s="120">
        <f>янв.25!E7</f>
        <v>1250</v>
      </c>
      <c r="I12" s="120">
        <f>фев.25!E7</f>
        <v>1250</v>
      </c>
      <c r="J12" s="120">
        <f>мар.25!E7</f>
        <v>1250</v>
      </c>
      <c r="K12" s="121">
        <f t="shared" si="2"/>
        <v>0</v>
      </c>
      <c r="L12" s="122">
        <f>апр.25!E7</f>
        <v>0</v>
      </c>
      <c r="M12" s="122">
        <f>май.25!E7</f>
        <v>0</v>
      </c>
      <c r="N12" s="122">
        <f>июн.25!E7</f>
        <v>0</v>
      </c>
      <c r="O12" s="121">
        <f t="shared" si="3"/>
        <v>0</v>
      </c>
      <c r="P12" s="122">
        <f>июл.25!E7</f>
        <v>0</v>
      </c>
      <c r="Q12" s="122">
        <f>авг.25!E7</f>
        <v>0</v>
      </c>
      <c r="R12" s="122">
        <f>сен.25!E7</f>
        <v>0</v>
      </c>
      <c r="S12" s="121">
        <f t="shared" si="4"/>
        <v>0</v>
      </c>
      <c r="T12" s="122">
        <f>окт.25!E7</f>
        <v>0</v>
      </c>
      <c r="U12" s="122">
        <f>ноя.25!E7</f>
        <v>0</v>
      </c>
      <c r="V12" s="122">
        <f>дек.25!E7</f>
        <v>0</v>
      </c>
    </row>
    <row r="13" spans="1:22">
      <c r="A13" s="130"/>
      <c r="B13" s="166"/>
      <c r="C13" s="16">
        <v>5</v>
      </c>
      <c r="D13" s="161">
        <v>2500</v>
      </c>
      <c r="E13" s="158">
        <f t="shared" si="0"/>
        <v>1250</v>
      </c>
      <c r="F13" s="119">
        <f>янв.25!F8+фев.25!F8+мар.25!F8+апр.25!F8+май.25!F8+июн.25!F8+июл.25!F8+авг.25!F8+сен.25!F8+окт.25!F8+ноя.25!F8+дек.25!F8</f>
        <v>2500</v>
      </c>
      <c r="G13" s="119">
        <f t="shared" si="1"/>
        <v>3750</v>
      </c>
      <c r="H13" s="120">
        <f>янв.25!E8</f>
        <v>1250</v>
      </c>
      <c r="I13" s="120">
        <f>фев.25!E8</f>
        <v>1250</v>
      </c>
      <c r="J13" s="120">
        <f>мар.25!E8</f>
        <v>1250</v>
      </c>
      <c r="K13" s="121">
        <f t="shared" si="2"/>
        <v>0</v>
      </c>
      <c r="L13" s="122">
        <f>апр.25!E8</f>
        <v>0</v>
      </c>
      <c r="M13" s="122">
        <f>май.25!E8</f>
        <v>0</v>
      </c>
      <c r="N13" s="122">
        <f>июн.25!E8</f>
        <v>0</v>
      </c>
      <c r="O13" s="121">
        <f t="shared" si="3"/>
        <v>0</v>
      </c>
      <c r="P13" s="122">
        <f>июл.25!E8</f>
        <v>0</v>
      </c>
      <c r="Q13" s="122">
        <f>авг.25!E8</f>
        <v>0</v>
      </c>
      <c r="R13" s="122">
        <f>сен.25!E8</f>
        <v>0</v>
      </c>
      <c r="S13" s="121">
        <f t="shared" si="4"/>
        <v>0</v>
      </c>
      <c r="T13" s="122">
        <f>окт.25!E8</f>
        <v>0</v>
      </c>
      <c r="U13" s="122">
        <f>ноя.25!E8</f>
        <v>0</v>
      </c>
      <c r="V13" s="122">
        <f>дек.25!E8</f>
        <v>0</v>
      </c>
    </row>
    <row r="14" spans="1:22">
      <c r="A14" s="130"/>
      <c r="B14" s="166"/>
      <c r="C14" s="16">
        <v>6</v>
      </c>
      <c r="D14" s="161">
        <v>0</v>
      </c>
      <c r="E14" s="158">
        <f t="shared" si="0"/>
        <v>-1250</v>
      </c>
      <c r="F14" s="119">
        <f>янв.25!F9+фев.25!F9+мар.25!F9+апр.25!F9+май.25!F9+июн.25!F9+июл.25!F9+авг.25!F9+сен.25!F9+окт.25!F9+ноя.25!F9+дек.25!F9</f>
        <v>2500</v>
      </c>
      <c r="G14" s="119">
        <f t="shared" si="1"/>
        <v>3750</v>
      </c>
      <c r="H14" s="120">
        <f>янв.25!E9</f>
        <v>1250</v>
      </c>
      <c r="I14" s="120">
        <f>фев.25!E9</f>
        <v>1250</v>
      </c>
      <c r="J14" s="120">
        <f>мар.25!E9</f>
        <v>1250</v>
      </c>
      <c r="K14" s="121">
        <f t="shared" si="2"/>
        <v>0</v>
      </c>
      <c r="L14" s="122">
        <f>апр.25!E9</f>
        <v>0</v>
      </c>
      <c r="M14" s="122">
        <f>май.25!E9</f>
        <v>0</v>
      </c>
      <c r="N14" s="122">
        <f>июн.25!E9</f>
        <v>0</v>
      </c>
      <c r="O14" s="121">
        <f t="shared" si="3"/>
        <v>0</v>
      </c>
      <c r="P14" s="122">
        <f>июл.25!E9</f>
        <v>0</v>
      </c>
      <c r="Q14" s="122">
        <f>авг.25!E9</f>
        <v>0</v>
      </c>
      <c r="R14" s="122">
        <f>сен.25!E9</f>
        <v>0</v>
      </c>
      <c r="S14" s="121">
        <f t="shared" si="4"/>
        <v>0</v>
      </c>
      <c r="T14" s="122">
        <f>окт.25!E9</f>
        <v>0</v>
      </c>
      <c r="U14" s="122">
        <f>ноя.25!E9</f>
        <v>0</v>
      </c>
      <c r="V14" s="122">
        <f>дек.25!E9</f>
        <v>0</v>
      </c>
    </row>
    <row r="15" spans="1:22">
      <c r="A15" s="130"/>
      <c r="B15" s="166"/>
      <c r="C15" s="16">
        <v>7</v>
      </c>
      <c r="D15" s="161">
        <v>0</v>
      </c>
      <c r="E15" s="158">
        <f t="shared" si="0"/>
        <v>-3750</v>
      </c>
      <c r="F15" s="119">
        <f>янв.25!F10+фев.25!F10+мар.25!F10+апр.25!F10+май.25!F10+июн.25!F10+июл.25!F10+авг.25!F10+сен.25!F10+окт.25!F10+ноя.25!F10+дек.25!F10</f>
        <v>0</v>
      </c>
      <c r="G15" s="119">
        <f t="shared" si="1"/>
        <v>3750</v>
      </c>
      <c r="H15" s="120">
        <f>янв.25!E10</f>
        <v>1250</v>
      </c>
      <c r="I15" s="120">
        <f>фев.25!E10</f>
        <v>1250</v>
      </c>
      <c r="J15" s="120">
        <f>мар.25!E10</f>
        <v>1250</v>
      </c>
      <c r="K15" s="121">
        <f t="shared" si="2"/>
        <v>0</v>
      </c>
      <c r="L15" s="122">
        <f>апр.25!E10</f>
        <v>0</v>
      </c>
      <c r="M15" s="122">
        <f>май.25!E10</f>
        <v>0</v>
      </c>
      <c r="N15" s="122">
        <f>июн.25!E10</f>
        <v>0</v>
      </c>
      <c r="O15" s="121">
        <f t="shared" si="3"/>
        <v>0</v>
      </c>
      <c r="P15" s="122">
        <f>июл.25!E10</f>
        <v>0</v>
      </c>
      <c r="Q15" s="122">
        <f>авг.25!E10</f>
        <v>0</v>
      </c>
      <c r="R15" s="122">
        <f>сен.25!E10</f>
        <v>0</v>
      </c>
      <c r="S15" s="121">
        <f t="shared" si="4"/>
        <v>0</v>
      </c>
      <c r="T15" s="122">
        <f>окт.25!E10</f>
        <v>0</v>
      </c>
      <c r="U15" s="122">
        <f>ноя.25!E10</f>
        <v>0</v>
      </c>
      <c r="V15" s="122">
        <f>дек.25!E10</f>
        <v>0</v>
      </c>
    </row>
    <row r="16" spans="1:22">
      <c r="A16" s="130"/>
      <c r="B16" s="166"/>
      <c r="C16" s="16">
        <v>8</v>
      </c>
      <c r="D16" s="161">
        <v>-3750</v>
      </c>
      <c r="E16" s="158">
        <f t="shared" si="0"/>
        <v>-7500</v>
      </c>
      <c r="F16" s="119">
        <f>янв.25!F11+фев.25!F11+мар.25!F11+апр.25!F11+май.25!F11+июн.25!F11+июл.25!F11+авг.25!F11+сен.25!F11+окт.25!F11+ноя.25!F11+дек.25!F11</f>
        <v>0</v>
      </c>
      <c r="G16" s="119">
        <f t="shared" si="1"/>
        <v>3750</v>
      </c>
      <c r="H16" s="120">
        <f>янв.25!E11</f>
        <v>1250</v>
      </c>
      <c r="I16" s="120">
        <f>фев.25!E11</f>
        <v>1250</v>
      </c>
      <c r="J16" s="120">
        <f>мар.25!E11</f>
        <v>1250</v>
      </c>
      <c r="K16" s="121">
        <f t="shared" si="2"/>
        <v>0</v>
      </c>
      <c r="L16" s="122">
        <f>апр.25!E11</f>
        <v>0</v>
      </c>
      <c r="M16" s="122">
        <f>май.25!E11</f>
        <v>0</v>
      </c>
      <c r="N16" s="122">
        <f>июн.25!E11</f>
        <v>0</v>
      </c>
      <c r="O16" s="121">
        <f t="shared" si="3"/>
        <v>0</v>
      </c>
      <c r="P16" s="122">
        <f>июл.25!E11</f>
        <v>0</v>
      </c>
      <c r="Q16" s="122">
        <f>авг.25!E11</f>
        <v>0</v>
      </c>
      <c r="R16" s="122">
        <f>сен.25!E11</f>
        <v>0</v>
      </c>
      <c r="S16" s="121">
        <f t="shared" si="4"/>
        <v>0</v>
      </c>
      <c r="T16" s="122">
        <f>окт.25!E11</f>
        <v>0</v>
      </c>
      <c r="U16" s="122">
        <f>ноя.25!E11</f>
        <v>0</v>
      </c>
      <c r="V16" s="122">
        <f>дек.25!E11</f>
        <v>0</v>
      </c>
    </row>
    <row r="17" spans="1:22">
      <c r="A17" s="130"/>
      <c r="B17" s="166"/>
      <c r="C17" s="16">
        <v>9</v>
      </c>
      <c r="D17" s="161">
        <v>-15000</v>
      </c>
      <c r="E17" s="158">
        <f t="shared" si="0"/>
        <v>-3750</v>
      </c>
      <c r="F17" s="119">
        <f>янв.25!F12+фев.25!F12+мар.25!F12+апр.25!F12+май.25!F12+июн.25!F12+июл.25!F12+авг.25!F12+сен.25!F12+окт.25!F12+ноя.25!F12+дек.25!F12</f>
        <v>15000</v>
      </c>
      <c r="G17" s="119">
        <f t="shared" si="1"/>
        <v>3750</v>
      </c>
      <c r="H17" s="120">
        <f>янв.25!E12</f>
        <v>1250</v>
      </c>
      <c r="I17" s="120">
        <f>фев.25!E12</f>
        <v>1250</v>
      </c>
      <c r="J17" s="120">
        <f>мар.25!E12</f>
        <v>1250</v>
      </c>
      <c r="K17" s="121">
        <f t="shared" si="2"/>
        <v>0</v>
      </c>
      <c r="L17" s="122">
        <f>апр.25!E12</f>
        <v>0</v>
      </c>
      <c r="M17" s="122">
        <f>май.25!E12</f>
        <v>0</v>
      </c>
      <c r="N17" s="122">
        <f>июн.25!E12</f>
        <v>0</v>
      </c>
      <c r="O17" s="121">
        <f t="shared" si="3"/>
        <v>0</v>
      </c>
      <c r="P17" s="122">
        <f>июл.25!E12</f>
        <v>0</v>
      </c>
      <c r="Q17" s="122">
        <f>авг.25!E12</f>
        <v>0</v>
      </c>
      <c r="R17" s="122">
        <f>сен.25!E12</f>
        <v>0</v>
      </c>
      <c r="S17" s="121">
        <f t="shared" si="4"/>
        <v>0</v>
      </c>
      <c r="T17" s="122">
        <f>окт.25!E12</f>
        <v>0</v>
      </c>
      <c r="U17" s="122">
        <f>ноя.25!E12</f>
        <v>0</v>
      </c>
      <c r="V17" s="122">
        <f>дек.25!E12</f>
        <v>0</v>
      </c>
    </row>
    <row r="18" spans="1:22">
      <c r="A18" s="130"/>
      <c r="B18" s="166"/>
      <c r="C18" s="16">
        <v>10</v>
      </c>
      <c r="D18" s="161">
        <v>-2500</v>
      </c>
      <c r="E18" s="158">
        <f t="shared" si="0"/>
        <v>-2500</v>
      </c>
      <c r="F18" s="119">
        <f>янв.25!F13+фев.25!F13+мар.25!F13+апр.25!F13+май.25!F13+июн.25!F13+июл.25!F13+авг.25!F13+сен.25!F13+окт.25!F13+ноя.25!F13+дек.25!F13</f>
        <v>3750</v>
      </c>
      <c r="G18" s="119">
        <f t="shared" si="1"/>
        <v>3750</v>
      </c>
      <c r="H18" s="120">
        <f>янв.25!E13</f>
        <v>1250</v>
      </c>
      <c r="I18" s="120">
        <f>фев.25!E13</f>
        <v>1250</v>
      </c>
      <c r="J18" s="120">
        <f>мар.25!E13</f>
        <v>1250</v>
      </c>
      <c r="K18" s="121">
        <f t="shared" si="2"/>
        <v>0</v>
      </c>
      <c r="L18" s="122">
        <f>апр.25!E13</f>
        <v>0</v>
      </c>
      <c r="M18" s="122">
        <f>май.25!E13</f>
        <v>0</v>
      </c>
      <c r="N18" s="122">
        <f>июн.25!E13</f>
        <v>0</v>
      </c>
      <c r="O18" s="121">
        <f t="shared" si="3"/>
        <v>0</v>
      </c>
      <c r="P18" s="122">
        <f>июл.25!E13</f>
        <v>0</v>
      </c>
      <c r="Q18" s="122">
        <f>авг.25!E13</f>
        <v>0</v>
      </c>
      <c r="R18" s="122">
        <f>сен.25!E13</f>
        <v>0</v>
      </c>
      <c r="S18" s="121">
        <f t="shared" si="4"/>
        <v>0</v>
      </c>
      <c r="T18" s="122">
        <f>окт.25!E13</f>
        <v>0</v>
      </c>
      <c r="U18" s="122">
        <f>ноя.25!E13</f>
        <v>0</v>
      </c>
      <c r="V18" s="122">
        <f>дек.25!E13</f>
        <v>0</v>
      </c>
    </row>
    <row r="19" spans="1:22">
      <c r="A19" s="130"/>
      <c r="B19" s="166"/>
      <c r="C19" s="16">
        <v>11</v>
      </c>
      <c r="D19" s="161">
        <v>0</v>
      </c>
      <c r="E19" s="158">
        <f t="shared" si="0"/>
        <v>-1250</v>
      </c>
      <c r="F19" s="119">
        <f>янв.25!F14+фев.25!F14+мар.25!F14+апр.25!F14+май.25!F14+июн.25!F14+июл.25!F14+авг.25!F14+сен.25!F14+окт.25!F14+ноя.25!F14+дек.25!F14</f>
        <v>2500</v>
      </c>
      <c r="G19" s="119">
        <f t="shared" si="1"/>
        <v>3750</v>
      </c>
      <c r="H19" s="120">
        <f>янв.25!E14</f>
        <v>1250</v>
      </c>
      <c r="I19" s="120">
        <f>фев.25!E14</f>
        <v>1250</v>
      </c>
      <c r="J19" s="120">
        <f>мар.25!E14</f>
        <v>1250</v>
      </c>
      <c r="K19" s="121">
        <f t="shared" si="2"/>
        <v>0</v>
      </c>
      <c r="L19" s="122">
        <f>апр.25!E14</f>
        <v>0</v>
      </c>
      <c r="M19" s="122">
        <f>май.25!E14</f>
        <v>0</v>
      </c>
      <c r="N19" s="122">
        <f>июн.25!E14</f>
        <v>0</v>
      </c>
      <c r="O19" s="121">
        <f t="shared" si="3"/>
        <v>0</v>
      </c>
      <c r="P19" s="122">
        <f>июл.25!E14</f>
        <v>0</v>
      </c>
      <c r="Q19" s="122">
        <f>авг.25!E14</f>
        <v>0</v>
      </c>
      <c r="R19" s="122">
        <f>сен.25!E14</f>
        <v>0</v>
      </c>
      <c r="S19" s="121">
        <f t="shared" si="4"/>
        <v>0</v>
      </c>
      <c r="T19" s="122">
        <f>окт.25!E14</f>
        <v>0</v>
      </c>
      <c r="U19" s="122">
        <f>ноя.25!E14</f>
        <v>0</v>
      </c>
      <c r="V19" s="122">
        <f>дек.25!E14</f>
        <v>0</v>
      </c>
    </row>
    <row r="20" spans="1:22">
      <c r="A20" s="132"/>
      <c r="B20" s="166"/>
      <c r="C20" s="16">
        <v>12</v>
      </c>
      <c r="D20" s="161">
        <v>-1250</v>
      </c>
      <c r="E20" s="158">
        <f t="shared" si="0"/>
        <v>-2500</v>
      </c>
      <c r="F20" s="119">
        <f>янв.25!F15+фев.25!F15+мар.25!F15+апр.25!F15+май.25!F15+июн.25!F15+июл.25!F15+авг.25!F15+сен.25!F15+окт.25!F15+ноя.25!F15+дек.25!F15</f>
        <v>2500</v>
      </c>
      <c r="G20" s="119">
        <f t="shared" si="1"/>
        <v>3750</v>
      </c>
      <c r="H20" s="120">
        <f>янв.25!E15</f>
        <v>1250</v>
      </c>
      <c r="I20" s="120">
        <f>фев.25!E15</f>
        <v>1250</v>
      </c>
      <c r="J20" s="120">
        <f>мар.25!E15</f>
        <v>1250</v>
      </c>
      <c r="K20" s="121">
        <f t="shared" si="2"/>
        <v>0</v>
      </c>
      <c r="L20" s="122">
        <f>апр.25!E15</f>
        <v>0</v>
      </c>
      <c r="M20" s="122">
        <f>май.25!E15</f>
        <v>0</v>
      </c>
      <c r="N20" s="122">
        <f>июн.25!E15</f>
        <v>0</v>
      </c>
      <c r="O20" s="121">
        <f t="shared" si="3"/>
        <v>0</v>
      </c>
      <c r="P20" s="122">
        <f>июл.25!E15</f>
        <v>0</v>
      </c>
      <c r="Q20" s="122">
        <f>авг.25!E15</f>
        <v>0</v>
      </c>
      <c r="R20" s="122">
        <f>сен.25!E15</f>
        <v>0</v>
      </c>
      <c r="S20" s="121">
        <f t="shared" si="4"/>
        <v>0</v>
      </c>
      <c r="T20" s="122">
        <f>окт.25!E15</f>
        <v>0</v>
      </c>
      <c r="U20" s="122">
        <f>ноя.25!E15</f>
        <v>0</v>
      </c>
      <c r="V20" s="122">
        <f>дек.25!E15</f>
        <v>0</v>
      </c>
    </row>
    <row r="21" spans="1:22">
      <c r="A21" s="130"/>
      <c r="B21" s="166"/>
      <c r="C21" s="16">
        <v>13</v>
      </c>
      <c r="D21" s="161">
        <v>-11200</v>
      </c>
      <c r="E21" s="158">
        <f t="shared" si="0"/>
        <v>-14950</v>
      </c>
      <c r="F21" s="119">
        <f>янв.25!F16+фев.25!F16+мар.25!F16+апр.25!F16+май.25!F16+июн.25!F16+июл.25!F16+авг.25!F16+сен.25!F16+окт.25!F16+ноя.25!F16+дек.25!F16</f>
        <v>0</v>
      </c>
      <c r="G21" s="119">
        <f t="shared" si="1"/>
        <v>3750</v>
      </c>
      <c r="H21" s="120">
        <f>янв.25!E16</f>
        <v>1250</v>
      </c>
      <c r="I21" s="120">
        <f>фев.25!E16</f>
        <v>1250</v>
      </c>
      <c r="J21" s="120">
        <f>мар.25!E16</f>
        <v>1250</v>
      </c>
      <c r="K21" s="121">
        <f t="shared" si="2"/>
        <v>0</v>
      </c>
      <c r="L21" s="122">
        <f>апр.25!E16</f>
        <v>0</v>
      </c>
      <c r="M21" s="122">
        <f>май.25!E16</f>
        <v>0</v>
      </c>
      <c r="N21" s="122">
        <f>июн.25!E16</f>
        <v>0</v>
      </c>
      <c r="O21" s="121">
        <f t="shared" si="3"/>
        <v>0</v>
      </c>
      <c r="P21" s="122">
        <f>июл.25!E16</f>
        <v>0</v>
      </c>
      <c r="Q21" s="122">
        <f>авг.25!E16</f>
        <v>0</v>
      </c>
      <c r="R21" s="122">
        <f>сен.25!E16</f>
        <v>0</v>
      </c>
      <c r="S21" s="121">
        <f t="shared" si="4"/>
        <v>0</v>
      </c>
      <c r="T21" s="122">
        <f>окт.25!E16</f>
        <v>0</v>
      </c>
      <c r="U21" s="122">
        <f>ноя.25!E16</f>
        <v>0</v>
      </c>
      <c r="V21" s="122">
        <f>дек.25!E16</f>
        <v>0</v>
      </c>
    </row>
    <row r="22" spans="1:22">
      <c r="A22" s="130"/>
      <c r="B22" s="166"/>
      <c r="C22" s="16">
        <v>14</v>
      </c>
      <c r="D22" s="161">
        <v>-2363</v>
      </c>
      <c r="E22" s="158">
        <f t="shared" si="0"/>
        <v>-3263</v>
      </c>
      <c r="F22" s="119">
        <f>янв.25!F17+фев.25!F17+мар.25!F17+апр.25!F17+май.25!F17+июн.25!F17+июл.25!F17+авг.25!F17+сен.25!F17+окт.25!F17+ноя.25!F17+дек.25!F17</f>
        <v>2850</v>
      </c>
      <c r="G22" s="119">
        <f t="shared" si="1"/>
        <v>3750</v>
      </c>
      <c r="H22" s="120">
        <f>янв.25!E17</f>
        <v>1250</v>
      </c>
      <c r="I22" s="120">
        <f>фев.25!E17</f>
        <v>1250</v>
      </c>
      <c r="J22" s="120">
        <f>мар.25!E17</f>
        <v>1250</v>
      </c>
      <c r="K22" s="121">
        <f t="shared" si="2"/>
        <v>0</v>
      </c>
      <c r="L22" s="122">
        <f>апр.25!E17</f>
        <v>0</v>
      </c>
      <c r="M22" s="122">
        <f>май.25!E17</f>
        <v>0</v>
      </c>
      <c r="N22" s="122">
        <f>июн.25!E17</f>
        <v>0</v>
      </c>
      <c r="O22" s="121">
        <f t="shared" si="3"/>
        <v>0</v>
      </c>
      <c r="P22" s="122">
        <f>июл.25!E17</f>
        <v>0</v>
      </c>
      <c r="Q22" s="122">
        <f>авг.25!E17</f>
        <v>0</v>
      </c>
      <c r="R22" s="122">
        <f>сен.25!E17</f>
        <v>0</v>
      </c>
      <c r="S22" s="121">
        <f t="shared" si="4"/>
        <v>0</v>
      </c>
      <c r="T22" s="122">
        <f>окт.25!E17</f>
        <v>0</v>
      </c>
      <c r="U22" s="122">
        <f>ноя.25!E17</f>
        <v>0</v>
      </c>
      <c r="V22" s="122">
        <f>дек.25!E17</f>
        <v>0</v>
      </c>
    </row>
    <row r="23" spans="1:22">
      <c r="A23" s="130"/>
      <c r="B23" s="166"/>
      <c r="C23" s="16" t="s">
        <v>20</v>
      </c>
      <c r="D23" s="161">
        <v>-1000</v>
      </c>
      <c r="E23" s="158">
        <f t="shared" si="0"/>
        <v>-2500</v>
      </c>
      <c r="F23" s="119">
        <f>янв.25!F18+фев.25!F18+мар.25!F18+апр.25!F18+май.25!F18+июн.25!F18+июл.25!F18+авг.25!F18+сен.25!F18+окт.25!F18+ноя.25!F18+дек.25!F18</f>
        <v>2250</v>
      </c>
      <c r="G23" s="119">
        <f t="shared" si="1"/>
        <v>3750</v>
      </c>
      <c r="H23" s="120">
        <f>янв.25!E18</f>
        <v>1250</v>
      </c>
      <c r="I23" s="120">
        <f>фев.25!E18</f>
        <v>1250</v>
      </c>
      <c r="J23" s="120">
        <f>мар.25!E18</f>
        <v>1250</v>
      </c>
      <c r="K23" s="121">
        <f t="shared" si="2"/>
        <v>0</v>
      </c>
      <c r="L23" s="122">
        <f>апр.25!E18</f>
        <v>0</v>
      </c>
      <c r="M23" s="122">
        <f>май.25!E18</f>
        <v>0</v>
      </c>
      <c r="N23" s="122">
        <f>июн.25!E18</f>
        <v>0</v>
      </c>
      <c r="O23" s="121">
        <f t="shared" si="3"/>
        <v>0</v>
      </c>
      <c r="P23" s="122">
        <f>июл.25!E18</f>
        <v>0</v>
      </c>
      <c r="Q23" s="122">
        <f>авг.25!E18</f>
        <v>0</v>
      </c>
      <c r="R23" s="122">
        <f>сен.25!E18</f>
        <v>0</v>
      </c>
      <c r="S23" s="121">
        <f t="shared" si="4"/>
        <v>0</v>
      </c>
      <c r="T23" s="122">
        <f>окт.25!E18</f>
        <v>0</v>
      </c>
      <c r="U23" s="122">
        <f>ноя.25!E18</f>
        <v>0</v>
      </c>
      <c r="V23" s="122">
        <f>дек.25!E18</f>
        <v>0</v>
      </c>
    </row>
    <row r="24" spans="1:22">
      <c r="A24" s="130"/>
      <c r="B24" s="166"/>
      <c r="C24" s="16" t="s">
        <v>15</v>
      </c>
      <c r="D24" s="161">
        <v>-1000</v>
      </c>
      <c r="E24" s="158">
        <f t="shared" si="0"/>
        <v>-2500</v>
      </c>
      <c r="F24" s="119">
        <f>янв.25!F19+фев.25!F19+мар.25!F19+апр.25!F19+май.25!F19+июн.25!F19+июл.25!F19+авг.25!F19+сен.25!F19+окт.25!F19+ноя.25!F19+дек.25!F19</f>
        <v>2250</v>
      </c>
      <c r="G24" s="119">
        <f t="shared" si="1"/>
        <v>3750</v>
      </c>
      <c r="H24" s="120">
        <f>янв.25!E19</f>
        <v>1250</v>
      </c>
      <c r="I24" s="120">
        <f>фев.25!E19</f>
        <v>1250</v>
      </c>
      <c r="J24" s="120">
        <f>мар.25!E19</f>
        <v>1250</v>
      </c>
      <c r="K24" s="121">
        <f t="shared" si="2"/>
        <v>0</v>
      </c>
      <c r="L24" s="122">
        <f>апр.25!E19</f>
        <v>0</v>
      </c>
      <c r="M24" s="122">
        <f>май.25!E19</f>
        <v>0</v>
      </c>
      <c r="N24" s="122">
        <f>июн.25!E19</f>
        <v>0</v>
      </c>
      <c r="O24" s="121">
        <f t="shared" si="3"/>
        <v>0</v>
      </c>
      <c r="P24" s="122">
        <f>июл.25!E19</f>
        <v>0</v>
      </c>
      <c r="Q24" s="122">
        <f>авг.25!E19</f>
        <v>0</v>
      </c>
      <c r="R24" s="122">
        <f>сен.25!E19</f>
        <v>0</v>
      </c>
      <c r="S24" s="121">
        <f t="shared" si="4"/>
        <v>0</v>
      </c>
      <c r="T24" s="122">
        <f>окт.25!E19</f>
        <v>0</v>
      </c>
      <c r="U24" s="122">
        <f>ноя.25!E19</f>
        <v>0</v>
      </c>
      <c r="V24" s="122">
        <f>дек.25!E19</f>
        <v>0</v>
      </c>
    </row>
    <row r="25" spans="1:22">
      <c r="A25" s="130"/>
      <c r="B25" s="166"/>
      <c r="C25" s="16" t="s">
        <v>19</v>
      </c>
      <c r="D25" s="161">
        <v>-2500</v>
      </c>
      <c r="E25" s="158">
        <f t="shared" si="0"/>
        <v>-6250</v>
      </c>
      <c r="F25" s="119">
        <f>янв.25!F20+фев.25!F20+мар.25!F20+апр.25!F20+май.25!F20+июн.25!F20+июл.25!F20+авг.25!F20+сен.25!F20+окт.25!F20+ноя.25!F20+дек.25!F20</f>
        <v>0</v>
      </c>
      <c r="G25" s="119">
        <f t="shared" si="1"/>
        <v>3750</v>
      </c>
      <c r="H25" s="120">
        <f>янв.25!E20</f>
        <v>1250</v>
      </c>
      <c r="I25" s="120">
        <f>фев.25!E20</f>
        <v>1250</v>
      </c>
      <c r="J25" s="120">
        <f>мар.25!E20</f>
        <v>1250</v>
      </c>
      <c r="K25" s="121">
        <f t="shared" si="2"/>
        <v>0</v>
      </c>
      <c r="L25" s="122">
        <f>апр.25!E20</f>
        <v>0</v>
      </c>
      <c r="M25" s="122">
        <f>май.25!E20</f>
        <v>0</v>
      </c>
      <c r="N25" s="122">
        <f>июн.25!E20</f>
        <v>0</v>
      </c>
      <c r="O25" s="121">
        <f t="shared" si="3"/>
        <v>0</v>
      </c>
      <c r="P25" s="122">
        <f>июл.25!E20</f>
        <v>0</v>
      </c>
      <c r="Q25" s="122">
        <f>авг.25!E20</f>
        <v>0</v>
      </c>
      <c r="R25" s="122">
        <f>сен.25!E20</f>
        <v>0</v>
      </c>
      <c r="S25" s="121">
        <f t="shared" si="4"/>
        <v>0</v>
      </c>
      <c r="T25" s="122">
        <f>окт.25!E20</f>
        <v>0</v>
      </c>
      <c r="U25" s="122">
        <f>ноя.25!E20</f>
        <v>0</v>
      </c>
      <c r="V25" s="122">
        <f>дек.25!E20</f>
        <v>0</v>
      </c>
    </row>
    <row r="26" spans="1:22">
      <c r="A26" s="130"/>
      <c r="B26" s="166"/>
      <c r="C26" s="16">
        <v>15</v>
      </c>
      <c r="D26" s="161">
        <v>-2400</v>
      </c>
      <c r="E26" s="158">
        <f t="shared" si="0"/>
        <v>-2400</v>
      </c>
      <c r="F26" s="119">
        <f>янв.25!F21+фев.25!F21+мар.25!F21+апр.25!F21+май.25!F21+июн.25!F21+июл.25!F21+авг.25!F21+сен.25!F21+окт.25!F21+ноя.25!F21+дек.25!F21</f>
        <v>3750</v>
      </c>
      <c r="G26" s="119">
        <f t="shared" si="1"/>
        <v>3750</v>
      </c>
      <c r="H26" s="120">
        <f>янв.25!E21</f>
        <v>1250</v>
      </c>
      <c r="I26" s="120">
        <f>фев.25!E21</f>
        <v>1250</v>
      </c>
      <c r="J26" s="120">
        <f>мар.25!E21</f>
        <v>1250</v>
      </c>
      <c r="K26" s="121">
        <f t="shared" si="2"/>
        <v>0</v>
      </c>
      <c r="L26" s="122">
        <f>апр.25!E21</f>
        <v>0</v>
      </c>
      <c r="M26" s="122">
        <f>май.25!E21</f>
        <v>0</v>
      </c>
      <c r="N26" s="122">
        <f>июн.25!E21</f>
        <v>0</v>
      </c>
      <c r="O26" s="121">
        <f t="shared" si="3"/>
        <v>0</v>
      </c>
      <c r="P26" s="122">
        <f>июл.25!E21</f>
        <v>0</v>
      </c>
      <c r="Q26" s="122">
        <f>авг.25!E21</f>
        <v>0</v>
      </c>
      <c r="R26" s="122">
        <f>сен.25!E21</f>
        <v>0</v>
      </c>
      <c r="S26" s="121">
        <f t="shared" si="4"/>
        <v>0</v>
      </c>
      <c r="T26" s="122">
        <f>окт.25!E21</f>
        <v>0</v>
      </c>
      <c r="U26" s="122">
        <f>ноя.25!E21</f>
        <v>0</v>
      </c>
      <c r="V26" s="122">
        <f>дек.25!E21</f>
        <v>0</v>
      </c>
    </row>
    <row r="27" spans="1:22">
      <c r="A27" s="131"/>
      <c r="B27" s="166"/>
      <c r="C27" s="16" t="s">
        <v>17</v>
      </c>
      <c r="D27" s="161">
        <v>4560</v>
      </c>
      <c r="E27" s="158">
        <f t="shared" si="0"/>
        <v>810</v>
      </c>
      <c r="F27" s="119">
        <f>янв.25!F22+фев.25!F22+мар.25!F22+апр.25!F22+май.25!F22+июн.25!F22+июл.25!F22+авг.25!F22+сен.25!F22+окт.25!F22+ноя.25!F22+дек.25!F22</f>
        <v>0</v>
      </c>
      <c r="G27" s="119">
        <f t="shared" si="1"/>
        <v>3750</v>
      </c>
      <c r="H27" s="120">
        <f>янв.25!E22</f>
        <v>1250</v>
      </c>
      <c r="I27" s="120">
        <f>фев.25!E22</f>
        <v>1250</v>
      </c>
      <c r="J27" s="120">
        <f>мар.25!E22</f>
        <v>1250</v>
      </c>
      <c r="K27" s="121">
        <f t="shared" si="2"/>
        <v>0</v>
      </c>
      <c r="L27" s="122">
        <f>апр.25!E22</f>
        <v>0</v>
      </c>
      <c r="M27" s="122">
        <f>май.25!E22</f>
        <v>0</v>
      </c>
      <c r="N27" s="122">
        <f>июн.25!E22</f>
        <v>0</v>
      </c>
      <c r="O27" s="121">
        <f t="shared" si="3"/>
        <v>0</v>
      </c>
      <c r="P27" s="122">
        <f>июл.25!E22</f>
        <v>0</v>
      </c>
      <c r="Q27" s="122">
        <f>авг.25!E22</f>
        <v>0</v>
      </c>
      <c r="R27" s="122">
        <f>сен.25!E22</f>
        <v>0</v>
      </c>
      <c r="S27" s="121">
        <f t="shared" si="4"/>
        <v>0</v>
      </c>
      <c r="T27" s="122">
        <f>окт.25!E22</f>
        <v>0</v>
      </c>
      <c r="U27" s="122">
        <f>ноя.25!E22</f>
        <v>0</v>
      </c>
      <c r="V27" s="122">
        <f>дек.25!E22</f>
        <v>0</v>
      </c>
    </row>
    <row r="28" spans="1:22">
      <c r="A28" s="131"/>
      <c r="B28" s="166"/>
      <c r="C28" s="16" t="s">
        <v>27</v>
      </c>
      <c r="D28" s="161">
        <v>-56250</v>
      </c>
      <c r="E28" s="158">
        <f t="shared" si="0"/>
        <v>-60000</v>
      </c>
      <c r="F28" s="119">
        <f>янв.25!F23+фев.25!F23+мар.25!F23+апр.25!F23+май.25!F23+июн.25!F23+июл.25!F23+авг.25!F23+сен.25!F23+окт.25!F23+ноя.25!F23+дек.25!F23</f>
        <v>0</v>
      </c>
      <c r="G28" s="119">
        <f t="shared" si="1"/>
        <v>3750</v>
      </c>
      <c r="H28" s="120">
        <f>янв.25!E23</f>
        <v>1250</v>
      </c>
      <c r="I28" s="120">
        <f>фев.25!E23</f>
        <v>1250</v>
      </c>
      <c r="J28" s="120">
        <f>мар.25!E23</f>
        <v>1250</v>
      </c>
      <c r="K28" s="121">
        <f t="shared" si="2"/>
        <v>0</v>
      </c>
      <c r="L28" s="122">
        <f>апр.25!E23</f>
        <v>0</v>
      </c>
      <c r="M28" s="122">
        <f>май.25!E23</f>
        <v>0</v>
      </c>
      <c r="N28" s="122">
        <f>июн.25!E23</f>
        <v>0</v>
      </c>
      <c r="O28" s="121">
        <f t="shared" si="3"/>
        <v>0</v>
      </c>
      <c r="P28" s="122">
        <f>июл.25!E23</f>
        <v>0</v>
      </c>
      <c r="Q28" s="122">
        <f>авг.25!E23</f>
        <v>0</v>
      </c>
      <c r="R28" s="122">
        <f>сен.25!E23</f>
        <v>0</v>
      </c>
      <c r="S28" s="121">
        <f t="shared" si="4"/>
        <v>0</v>
      </c>
      <c r="T28" s="122">
        <f>окт.25!E23</f>
        <v>0</v>
      </c>
      <c r="U28" s="122">
        <f>ноя.25!E23</f>
        <v>0</v>
      </c>
      <c r="V28" s="122">
        <f>дек.25!E23</f>
        <v>0</v>
      </c>
    </row>
    <row r="29" spans="1:22">
      <c r="A29" s="130"/>
      <c r="B29" s="166"/>
      <c r="C29" s="16">
        <v>16</v>
      </c>
      <c r="D29" s="161">
        <v>0</v>
      </c>
      <c r="E29" s="158">
        <f t="shared" si="0"/>
        <v>-1250</v>
      </c>
      <c r="F29" s="119">
        <f>янв.25!F24+фев.25!F24+мар.25!F24+апр.25!F24+май.25!F24+июн.25!F24+июл.25!F24+авг.25!F24+сен.25!F24+окт.25!F24+ноя.25!F24+дек.25!F24</f>
        <v>2500</v>
      </c>
      <c r="G29" s="119">
        <f t="shared" si="1"/>
        <v>3750</v>
      </c>
      <c r="H29" s="120">
        <f>янв.25!E24</f>
        <v>1250</v>
      </c>
      <c r="I29" s="120">
        <f>фев.25!E24</f>
        <v>1250</v>
      </c>
      <c r="J29" s="120">
        <f>мар.25!E24</f>
        <v>1250</v>
      </c>
      <c r="K29" s="121">
        <f t="shared" si="2"/>
        <v>0</v>
      </c>
      <c r="L29" s="122">
        <f>апр.25!E24</f>
        <v>0</v>
      </c>
      <c r="M29" s="122">
        <f>май.25!E24</f>
        <v>0</v>
      </c>
      <c r="N29" s="122">
        <f>июн.25!E24</f>
        <v>0</v>
      </c>
      <c r="O29" s="121">
        <f t="shared" si="3"/>
        <v>0</v>
      </c>
      <c r="P29" s="122">
        <f>июл.25!E24</f>
        <v>0</v>
      </c>
      <c r="Q29" s="122">
        <f>авг.25!E24</f>
        <v>0</v>
      </c>
      <c r="R29" s="122">
        <f>сен.25!E24</f>
        <v>0</v>
      </c>
      <c r="S29" s="121">
        <f t="shared" si="4"/>
        <v>0</v>
      </c>
      <c r="T29" s="122">
        <f>окт.25!E24</f>
        <v>0</v>
      </c>
      <c r="U29" s="122">
        <f>ноя.25!E24</f>
        <v>0</v>
      </c>
      <c r="V29" s="122">
        <f>дек.25!E24</f>
        <v>0</v>
      </c>
    </row>
    <row r="30" spans="1:22">
      <c r="A30" s="130"/>
      <c r="B30" s="166"/>
      <c r="C30" s="16">
        <v>17</v>
      </c>
      <c r="D30" s="161">
        <v>-111500</v>
      </c>
      <c r="E30" s="158">
        <f t="shared" si="0"/>
        <v>-115250</v>
      </c>
      <c r="F30" s="119">
        <f>янв.25!F25+фев.25!F25+мар.25!F25+апр.25!F25+май.25!F25+июн.25!F25+июл.25!F25+авг.25!F25+сен.25!F25+окт.25!F25+ноя.25!F25+дек.25!F25</f>
        <v>0</v>
      </c>
      <c r="G30" s="119">
        <f t="shared" si="1"/>
        <v>3750</v>
      </c>
      <c r="H30" s="120">
        <f>янв.25!E25</f>
        <v>1250</v>
      </c>
      <c r="I30" s="120">
        <f>фев.25!E25</f>
        <v>1250</v>
      </c>
      <c r="J30" s="120">
        <f>мар.25!E25</f>
        <v>1250</v>
      </c>
      <c r="K30" s="121">
        <f t="shared" si="2"/>
        <v>0</v>
      </c>
      <c r="L30" s="122">
        <f>апр.25!E25</f>
        <v>0</v>
      </c>
      <c r="M30" s="122">
        <f>май.25!E25</f>
        <v>0</v>
      </c>
      <c r="N30" s="122">
        <f>июн.25!E25</f>
        <v>0</v>
      </c>
      <c r="O30" s="121">
        <f t="shared" si="3"/>
        <v>0</v>
      </c>
      <c r="P30" s="122">
        <f>июл.25!E25</f>
        <v>0</v>
      </c>
      <c r="Q30" s="122">
        <f>авг.25!E25</f>
        <v>0</v>
      </c>
      <c r="R30" s="122">
        <f>сен.25!E25</f>
        <v>0</v>
      </c>
      <c r="S30" s="121">
        <f t="shared" si="4"/>
        <v>0</v>
      </c>
      <c r="T30" s="122">
        <f>окт.25!E25</f>
        <v>0</v>
      </c>
      <c r="U30" s="122">
        <f>ноя.25!E25</f>
        <v>0</v>
      </c>
      <c r="V30" s="122">
        <f>дек.25!E25</f>
        <v>0</v>
      </c>
    </row>
    <row r="31" spans="1:22">
      <c r="A31" s="130"/>
      <c r="B31" s="166"/>
      <c r="C31" s="16">
        <v>18</v>
      </c>
      <c r="D31" s="161">
        <v>-10500</v>
      </c>
      <c r="E31" s="158">
        <f t="shared" si="0"/>
        <v>-4250</v>
      </c>
      <c r="F31" s="119">
        <f>янв.25!F26+фев.25!F26+мар.25!F26+апр.25!F26+май.25!F26+июн.25!F26+июл.25!F26+авг.25!F26+сен.25!F26+окт.25!F26+ноя.25!F26+дек.25!F26</f>
        <v>10000</v>
      </c>
      <c r="G31" s="119">
        <f t="shared" si="1"/>
        <v>3750</v>
      </c>
      <c r="H31" s="120">
        <f>янв.25!E26</f>
        <v>1250</v>
      </c>
      <c r="I31" s="120">
        <f>фев.25!E26</f>
        <v>1250</v>
      </c>
      <c r="J31" s="120">
        <f>мар.25!E26</f>
        <v>1250</v>
      </c>
      <c r="K31" s="121">
        <f t="shared" si="2"/>
        <v>0</v>
      </c>
      <c r="L31" s="122">
        <f>апр.25!E26</f>
        <v>0</v>
      </c>
      <c r="M31" s="122">
        <f>май.25!E26</f>
        <v>0</v>
      </c>
      <c r="N31" s="122">
        <f>июн.25!E26</f>
        <v>0</v>
      </c>
      <c r="O31" s="121">
        <f t="shared" si="3"/>
        <v>0</v>
      </c>
      <c r="P31" s="122">
        <f>июл.25!E26</f>
        <v>0</v>
      </c>
      <c r="Q31" s="122">
        <f>авг.25!E26</f>
        <v>0</v>
      </c>
      <c r="R31" s="122">
        <f>сен.25!E26</f>
        <v>0</v>
      </c>
      <c r="S31" s="121">
        <f t="shared" si="4"/>
        <v>0</v>
      </c>
      <c r="T31" s="122">
        <f>окт.25!E26</f>
        <v>0</v>
      </c>
      <c r="U31" s="122">
        <f>ноя.25!E26</f>
        <v>0</v>
      </c>
      <c r="V31" s="122">
        <f>дек.25!E26</f>
        <v>0</v>
      </c>
    </row>
    <row r="32" spans="1:22">
      <c r="A32" s="133"/>
      <c r="B32" s="166"/>
      <c r="C32" s="16">
        <v>19</v>
      </c>
      <c r="D32" s="161">
        <v>-28750</v>
      </c>
      <c r="E32" s="158">
        <f t="shared" si="0"/>
        <v>-30000</v>
      </c>
      <c r="F32" s="119">
        <f>янв.25!F27+фев.25!F27+мар.25!F274+апр.25!F27+май.25!F27+июн.25!F27+июл.25!F27+авг.25!F27+сен.25!F27+окт.25!F27+ноя.25!F27+дек.25!F27</f>
        <v>2500</v>
      </c>
      <c r="G32" s="119">
        <f t="shared" si="1"/>
        <v>3750</v>
      </c>
      <c r="H32" s="120">
        <f>янв.25!E27</f>
        <v>1250</v>
      </c>
      <c r="I32" s="120">
        <f>фев.25!E27</f>
        <v>1250</v>
      </c>
      <c r="J32" s="120">
        <f>мар.25!E27</f>
        <v>1250</v>
      </c>
      <c r="K32" s="121">
        <f t="shared" si="2"/>
        <v>0</v>
      </c>
      <c r="L32" s="122">
        <f>апр.25!E27</f>
        <v>0</v>
      </c>
      <c r="M32" s="122">
        <f>май.25!E27</f>
        <v>0</v>
      </c>
      <c r="N32" s="122">
        <f>июн.25!E27</f>
        <v>0</v>
      </c>
      <c r="O32" s="121">
        <f t="shared" si="3"/>
        <v>0</v>
      </c>
      <c r="P32" s="122">
        <f>июл.25!E27</f>
        <v>0</v>
      </c>
      <c r="Q32" s="122">
        <f>авг.25!E27</f>
        <v>0</v>
      </c>
      <c r="R32" s="122">
        <f>сен.25!E27</f>
        <v>0</v>
      </c>
      <c r="S32" s="121">
        <f t="shared" si="4"/>
        <v>0</v>
      </c>
      <c r="T32" s="122">
        <f>окт.25!E27</f>
        <v>0</v>
      </c>
      <c r="U32" s="122">
        <f>ноя.25!E27</f>
        <v>0</v>
      </c>
      <c r="V32" s="122">
        <f>дек.25!E27</f>
        <v>0</v>
      </c>
    </row>
    <row r="33" spans="1:22">
      <c r="A33" s="133"/>
      <c r="B33" s="166"/>
      <c r="C33" s="16">
        <v>20</v>
      </c>
      <c r="D33" s="161">
        <v>1350</v>
      </c>
      <c r="E33" s="158">
        <f t="shared" si="0"/>
        <v>-1150</v>
      </c>
      <c r="F33" s="119">
        <f>янв.25!F28+фев.25!F28+мар.25!F28+апр.25!F28+май.25!F28+июн.25!F28+июл.25!F28+авг.25!F28+сен.25!F28+окт.25!F28+ноя.25!F28+дек.25!F28</f>
        <v>1250</v>
      </c>
      <c r="G33" s="119">
        <f t="shared" si="1"/>
        <v>3750</v>
      </c>
      <c r="H33" s="120">
        <f>янв.25!E28</f>
        <v>1250</v>
      </c>
      <c r="I33" s="120">
        <f>фев.25!E28</f>
        <v>1250</v>
      </c>
      <c r="J33" s="120">
        <f>мар.25!E28</f>
        <v>1250</v>
      </c>
      <c r="K33" s="121">
        <f t="shared" si="2"/>
        <v>0</v>
      </c>
      <c r="L33" s="122">
        <f>апр.25!E28</f>
        <v>0</v>
      </c>
      <c r="M33" s="122">
        <f>май.25!E28</f>
        <v>0</v>
      </c>
      <c r="N33" s="122">
        <f>июн.25!E28</f>
        <v>0</v>
      </c>
      <c r="O33" s="121">
        <f t="shared" si="3"/>
        <v>0</v>
      </c>
      <c r="P33" s="122">
        <f>июл.25!E28</f>
        <v>0</v>
      </c>
      <c r="Q33" s="122">
        <f>авг.25!E28</f>
        <v>0</v>
      </c>
      <c r="R33" s="122">
        <f>сен.25!E28</f>
        <v>0</v>
      </c>
      <c r="S33" s="121">
        <f t="shared" si="4"/>
        <v>0</v>
      </c>
      <c r="T33" s="122">
        <f>окт.25!E28</f>
        <v>0</v>
      </c>
      <c r="U33" s="122">
        <f>ноя.25!E28</f>
        <v>0</v>
      </c>
      <c r="V33" s="122">
        <f>дек.25!E28</f>
        <v>0</v>
      </c>
    </row>
    <row r="34" spans="1:22">
      <c r="A34" s="132"/>
      <c r="B34" s="166"/>
      <c r="C34" s="16">
        <v>21</v>
      </c>
      <c r="D34" s="161">
        <v>0</v>
      </c>
      <c r="E34" s="158">
        <f t="shared" si="0"/>
        <v>-1250</v>
      </c>
      <c r="F34" s="119">
        <f>янв.25!F29+фев.25!F29+мар.25!F29+апр.25!F29+май.25!F29+июн.25!F29+июл.25!F29+авг.25!F29+сен.25!F29+окт.25!F29+ноя.25!F29+дек.25!F29</f>
        <v>2500</v>
      </c>
      <c r="G34" s="119">
        <f t="shared" si="1"/>
        <v>3750</v>
      </c>
      <c r="H34" s="120">
        <f>янв.25!E29</f>
        <v>1250</v>
      </c>
      <c r="I34" s="120">
        <f>фев.25!E29</f>
        <v>1250</v>
      </c>
      <c r="J34" s="120">
        <f>мар.25!E29</f>
        <v>1250</v>
      </c>
      <c r="K34" s="121">
        <f t="shared" si="2"/>
        <v>0</v>
      </c>
      <c r="L34" s="122">
        <f>апр.25!E29</f>
        <v>0</v>
      </c>
      <c r="M34" s="122">
        <f>май.25!E29</f>
        <v>0</v>
      </c>
      <c r="N34" s="122">
        <f>июн.25!E29</f>
        <v>0</v>
      </c>
      <c r="O34" s="121">
        <f t="shared" si="3"/>
        <v>0</v>
      </c>
      <c r="P34" s="122">
        <f>июл.25!E29</f>
        <v>0</v>
      </c>
      <c r="Q34" s="122">
        <f>авг.25!E29</f>
        <v>0</v>
      </c>
      <c r="R34" s="122">
        <f>сен.25!E29</f>
        <v>0</v>
      </c>
      <c r="S34" s="121">
        <f t="shared" si="4"/>
        <v>0</v>
      </c>
      <c r="T34" s="122">
        <f>окт.25!E29</f>
        <v>0</v>
      </c>
      <c r="U34" s="122">
        <f>ноя.25!E29</f>
        <v>0</v>
      </c>
      <c r="V34" s="122">
        <f>дек.25!E29</f>
        <v>0</v>
      </c>
    </row>
    <row r="35" spans="1:22">
      <c r="A35" s="133"/>
      <c r="B35" s="166"/>
      <c r="C35" s="16">
        <v>22</v>
      </c>
      <c r="D35" s="161">
        <v>0</v>
      </c>
      <c r="E35" s="158">
        <f t="shared" si="0"/>
        <v>-3750</v>
      </c>
      <c r="F35" s="119">
        <f>янв.25!F30+фев.25!F30+мар.25!F30+апр.25!F30+май.25!F30+июн.25!F30+июл.25!F30+авг.25!F30+сен.25!F30+окт.25!F30+ноя.25!F30+дек.25!F30</f>
        <v>0</v>
      </c>
      <c r="G35" s="119">
        <f t="shared" si="1"/>
        <v>3750</v>
      </c>
      <c r="H35" s="120">
        <f>янв.25!E30</f>
        <v>1250</v>
      </c>
      <c r="I35" s="120">
        <f>фев.25!E30</f>
        <v>1250</v>
      </c>
      <c r="J35" s="120">
        <f>мар.25!E30</f>
        <v>1250</v>
      </c>
      <c r="K35" s="121">
        <f t="shared" si="2"/>
        <v>0</v>
      </c>
      <c r="L35" s="122">
        <f>апр.25!E30</f>
        <v>0</v>
      </c>
      <c r="M35" s="122">
        <f>май.25!E30</f>
        <v>0</v>
      </c>
      <c r="N35" s="122">
        <f>июн.25!E30</f>
        <v>0</v>
      </c>
      <c r="O35" s="121">
        <f t="shared" si="3"/>
        <v>0</v>
      </c>
      <c r="P35" s="122">
        <f>июл.25!E30</f>
        <v>0</v>
      </c>
      <c r="Q35" s="122">
        <f>авг.25!E30</f>
        <v>0</v>
      </c>
      <c r="R35" s="122">
        <f>сен.25!E30</f>
        <v>0</v>
      </c>
      <c r="S35" s="121">
        <f t="shared" si="4"/>
        <v>0</v>
      </c>
      <c r="T35" s="122">
        <f>окт.25!E30</f>
        <v>0</v>
      </c>
      <c r="U35" s="122">
        <f>ноя.25!E30</f>
        <v>0</v>
      </c>
      <c r="V35" s="122">
        <f>дек.25!E30</f>
        <v>0</v>
      </c>
    </row>
    <row r="36" spans="1:22">
      <c r="A36" s="130"/>
      <c r="B36" s="166"/>
      <c r="C36" s="16">
        <v>23</v>
      </c>
      <c r="D36" s="161">
        <v>0</v>
      </c>
      <c r="E36" s="158">
        <f t="shared" si="0"/>
        <v>-2500</v>
      </c>
      <c r="F36" s="119">
        <f>янв.25!F31+фев.25!F31+мар.25!F31+апр.25!F31+май.25!F31+июн.25!F31+июл.25!F31+авг.25!F31+сен.25!F31+окт.25!F31+ноя.25!F31+дек.25!F31</f>
        <v>1250</v>
      </c>
      <c r="G36" s="119">
        <f t="shared" si="1"/>
        <v>3750</v>
      </c>
      <c r="H36" s="120">
        <f>янв.25!E31</f>
        <v>1250</v>
      </c>
      <c r="I36" s="120">
        <f>фев.25!E31</f>
        <v>1250</v>
      </c>
      <c r="J36" s="120">
        <f>мар.25!E31</f>
        <v>1250</v>
      </c>
      <c r="K36" s="121">
        <f t="shared" si="2"/>
        <v>0</v>
      </c>
      <c r="L36" s="122">
        <f>апр.25!E31</f>
        <v>0</v>
      </c>
      <c r="M36" s="122">
        <f>май.25!E31</f>
        <v>0</v>
      </c>
      <c r="N36" s="122">
        <f>июн.25!E31</f>
        <v>0</v>
      </c>
      <c r="O36" s="121">
        <f t="shared" si="3"/>
        <v>0</v>
      </c>
      <c r="P36" s="122">
        <f>июл.25!E31</f>
        <v>0</v>
      </c>
      <c r="Q36" s="122">
        <f>авг.25!E31</f>
        <v>0</v>
      </c>
      <c r="R36" s="122">
        <f>сен.25!E31</f>
        <v>0</v>
      </c>
      <c r="S36" s="121">
        <f t="shared" si="4"/>
        <v>0</v>
      </c>
      <c r="T36" s="122">
        <f>окт.25!E31</f>
        <v>0</v>
      </c>
      <c r="U36" s="122">
        <f>ноя.25!E31</f>
        <v>0</v>
      </c>
      <c r="V36" s="122">
        <f>дек.25!E31</f>
        <v>0</v>
      </c>
    </row>
    <row r="37" spans="1:22">
      <c r="A37" s="130"/>
      <c r="B37" s="166"/>
      <c r="C37" s="16">
        <v>24</v>
      </c>
      <c r="D37" s="161">
        <v>-950</v>
      </c>
      <c r="E37" s="158">
        <f t="shared" si="0"/>
        <v>-2200</v>
      </c>
      <c r="F37" s="119">
        <f>янв.25!F32+фев.25!F32+мар.25!F32+апр.25!F32+май.25!F32+июн.25!F32+июл.25!F32+авг.25!F32+сен.25!F32+окт.25!F32+ноя.25!F32+дек.25!F32</f>
        <v>2500</v>
      </c>
      <c r="G37" s="119">
        <f t="shared" si="1"/>
        <v>3750</v>
      </c>
      <c r="H37" s="120">
        <f>янв.25!E32</f>
        <v>1250</v>
      </c>
      <c r="I37" s="120">
        <f>фев.25!E32</f>
        <v>1250</v>
      </c>
      <c r="J37" s="120">
        <f>мар.25!E32</f>
        <v>1250</v>
      </c>
      <c r="K37" s="121">
        <f t="shared" si="2"/>
        <v>0</v>
      </c>
      <c r="L37" s="122">
        <f>апр.25!E32</f>
        <v>0</v>
      </c>
      <c r="M37" s="122">
        <f>май.25!E32</f>
        <v>0</v>
      </c>
      <c r="N37" s="122">
        <f>июн.25!E32</f>
        <v>0</v>
      </c>
      <c r="O37" s="121">
        <f t="shared" si="3"/>
        <v>0</v>
      </c>
      <c r="P37" s="122">
        <f>июл.25!E32</f>
        <v>0</v>
      </c>
      <c r="Q37" s="122">
        <f>авг.25!E32</f>
        <v>0</v>
      </c>
      <c r="R37" s="122">
        <f>сен.25!E32</f>
        <v>0</v>
      </c>
      <c r="S37" s="121">
        <f t="shared" si="4"/>
        <v>0</v>
      </c>
      <c r="T37" s="122">
        <f>окт.25!E32</f>
        <v>0</v>
      </c>
      <c r="U37" s="122">
        <f>ноя.25!E32</f>
        <v>0</v>
      </c>
      <c r="V37" s="122">
        <f>дек.25!E32</f>
        <v>0</v>
      </c>
    </row>
    <row r="38" spans="1:22">
      <c r="A38" s="132"/>
      <c r="B38" s="166"/>
      <c r="C38" s="16">
        <v>25</v>
      </c>
      <c r="D38" s="161">
        <v>-65000</v>
      </c>
      <c r="E38" s="158">
        <f t="shared" si="0"/>
        <v>-68750</v>
      </c>
      <c r="F38" s="119">
        <f>янв.25!F33+фев.25!F33+мар.25!F33+апр.25!F33+май.25!F33+июн.25!F33+июл.25!F33+авг.25!F33+сен.25!F33+окт.25!F33+ноя.25!F33+дек.25!F33</f>
        <v>0</v>
      </c>
      <c r="G38" s="119">
        <f t="shared" si="1"/>
        <v>3750</v>
      </c>
      <c r="H38" s="120">
        <f>янв.25!E33</f>
        <v>1250</v>
      </c>
      <c r="I38" s="120">
        <f>фев.25!E33</f>
        <v>1250</v>
      </c>
      <c r="J38" s="120">
        <f>мар.25!E33</f>
        <v>1250</v>
      </c>
      <c r="K38" s="121">
        <f t="shared" si="2"/>
        <v>0</v>
      </c>
      <c r="L38" s="122">
        <f>апр.25!E33</f>
        <v>0</v>
      </c>
      <c r="M38" s="122">
        <f>май.25!E33</f>
        <v>0</v>
      </c>
      <c r="N38" s="122">
        <f>июн.25!E33</f>
        <v>0</v>
      </c>
      <c r="O38" s="121">
        <f t="shared" si="3"/>
        <v>0</v>
      </c>
      <c r="P38" s="122">
        <f>июл.25!E33</f>
        <v>0</v>
      </c>
      <c r="Q38" s="122">
        <f>авг.25!E33</f>
        <v>0</v>
      </c>
      <c r="R38" s="122">
        <f>сен.25!E33</f>
        <v>0</v>
      </c>
      <c r="S38" s="121">
        <f t="shared" si="4"/>
        <v>0</v>
      </c>
      <c r="T38" s="122">
        <f>окт.25!E33</f>
        <v>0</v>
      </c>
      <c r="U38" s="122">
        <f>ноя.25!E33</f>
        <v>0</v>
      </c>
      <c r="V38" s="122">
        <f>дек.25!E33</f>
        <v>0</v>
      </c>
    </row>
    <row r="39" spans="1:22">
      <c r="A39" s="130"/>
      <c r="B39" s="166"/>
      <c r="C39" s="16">
        <v>26</v>
      </c>
      <c r="D39" s="161">
        <v>-3750</v>
      </c>
      <c r="E39" s="158">
        <f t="shared" si="0"/>
        <v>-7500</v>
      </c>
      <c r="F39" s="119">
        <f>янв.25!F34+фев.25!F34+мар.25!F34+апр.25!F34+май.25!F34+июн.25!F34+июл.25!F34+авг.25!F34+сен.25!F34+окт.25!F34+ноя.25!F34+дек.25!F34</f>
        <v>0</v>
      </c>
      <c r="G39" s="119">
        <f t="shared" si="1"/>
        <v>3750</v>
      </c>
      <c r="H39" s="120">
        <f>янв.25!E34</f>
        <v>1250</v>
      </c>
      <c r="I39" s="120">
        <f>фев.25!E34</f>
        <v>1250</v>
      </c>
      <c r="J39" s="120">
        <f>мар.25!E34</f>
        <v>1250</v>
      </c>
      <c r="K39" s="121">
        <f t="shared" si="2"/>
        <v>0</v>
      </c>
      <c r="L39" s="122">
        <f>апр.25!E34</f>
        <v>0</v>
      </c>
      <c r="M39" s="122">
        <f>май.25!E34</f>
        <v>0</v>
      </c>
      <c r="N39" s="122">
        <f>июн.25!E34</f>
        <v>0</v>
      </c>
      <c r="O39" s="121">
        <f t="shared" si="3"/>
        <v>0</v>
      </c>
      <c r="P39" s="122">
        <f>июл.25!E34</f>
        <v>0</v>
      </c>
      <c r="Q39" s="122">
        <f>авг.25!E34</f>
        <v>0</v>
      </c>
      <c r="R39" s="122">
        <f>сен.25!E34</f>
        <v>0</v>
      </c>
      <c r="S39" s="121">
        <f t="shared" si="4"/>
        <v>0</v>
      </c>
      <c r="T39" s="122">
        <f>окт.25!E34</f>
        <v>0</v>
      </c>
      <c r="U39" s="122">
        <f>ноя.25!E34</f>
        <v>0</v>
      </c>
      <c r="V39" s="122">
        <f>дек.25!E34</f>
        <v>0</v>
      </c>
    </row>
    <row r="40" spans="1:22">
      <c r="A40" s="130"/>
      <c r="B40" s="166"/>
      <c r="C40" s="16" t="s">
        <v>54</v>
      </c>
      <c r="D40" s="161">
        <v>-18750</v>
      </c>
      <c r="E40" s="158">
        <f t="shared" si="0"/>
        <v>-22500</v>
      </c>
      <c r="F40" s="119">
        <f>янв.25!F35+фев.25!F35+мар.25!F35+апр.25!F35+май.25!F35+июн.25!F35+июл.25!F35+авг.25!F35+сен.25!F35+окт.25!F35+ноя.25!F35+дек.25!F35</f>
        <v>0</v>
      </c>
      <c r="G40" s="119">
        <f t="shared" si="1"/>
        <v>3750</v>
      </c>
      <c r="H40" s="120">
        <f>янв.25!E35</f>
        <v>1250</v>
      </c>
      <c r="I40" s="120">
        <f>фев.25!E35</f>
        <v>1250</v>
      </c>
      <c r="J40" s="120">
        <f>мар.25!E35</f>
        <v>1250</v>
      </c>
      <c r="K40" s="121">
        <f t="shared" si="2"/>
        <v>0</v>
      </c>
      <c r="L40" s="122">
        <f>апр.25!E35</f>
        <v>0</v>
      </c>
      <c r="M40" s="122">
        <f>май.25!E35</f>
        <v>0</v>
      </c>
      <c r="N40" s="122">
        <f>июн.25!E35</f>
        <v>0</v>
      </c>
      <c r="O40" s="121">
        <f t="shared" si="3"/>
        <v>0</v>
      </c>
      <c r="P40" s="122">
        <f>июл.25!E35</f>
        <v>0</v>
      </c>
      <c r="Q40" s="122">
        <f>авг.25!E35</f>
        <v>0</v>
      </c>
      <c r="R40" s="122">
        <f>сен.25!E35</f>
        <v>0</v>
      </c>
      <c r="S40" s="121">
        <f t="shared" si="4"/>
        <v>0</v>
      </c>
      <c r="T40" s="122">
        <f>окт.25!E35</f>
        <v>0</v>
      </c>
      <c r="U40" s="122">
        <f>ноя.25!E35</f>
        <v>0</v>
      </c>
      <c r="V40" s="122">
        <f>дек.25!E35</f>
        <v>0</v>
      </c>
    </row>
    <row r="41" spans="1:22">
      <c r="A41" s="130"/>
      <c r="B41" s="166"/>
      <c r="C41" s="16">
        <v>27</v>
      </c>
      <c r="D41" s="161">
        <v>0</v>
      </c>
      <c r="E41" s="158">
        <f t="shared" si="0"/>
        <v>-1250</v>
      </c>
      <c r="F41" s="119">
        <f>янв.25!F36+фев.25!F36+мар.25!F36+апр.25!F36+май.25!F36+июн.25!F36+июл.25!F36+авг.25!F36+сен.25!F36+окт.25!F36+ноя.25!F36+дек.25!F36</f>
        <v>2500</v>
      </c>
      <c r="G41" s="119">
        <f t="shared" si="1"/>
        <v>3750</v>
      </c>
      <c r="H41" s="120">
        <f>янв.25!E36</f>
        <v>1250</v>
      </c>
      <c r="I41" s="120">
        <f>фев.25!E36</f>
        <v>1250</v>
      </c>
      <c r="J41" s="120">
        <f>мар.25!E36</f>
        <v>1250</v>
      </c>
      <c r="K41" s="121">
        <f t="shared" si="2"/>
        <v>0</v>
      </c>
      <c r="L41" s="122">
        <f>апр.25!E36</f>
        <v>0</v>
      </c>
      <c r="M41" s="122">
        <f>май.25!E36</f>
        <v>0</v>
      </c>
      <c r="N41" s="122">
        <f>июн.25!E36</f>
        <v>0</v>
      </c>
      <c r="O41" s="121">
        <f t="shared" si="3"/>
        <v>0</v>
      </c>
      <c r="P41" s="122">
        <f>июл.25!E36</f>
        <v>0</v>
      </c>
      <c r="Q41" s="122">
        <f>авг.25!E36</f>
        <v>0</v>
      </c>
      <c r="R41" s="122">
        <f>сен.25!E36</f>
        <v>0</v>
      </c>
      <c r="S41" s="121">
        <f t="shared" si="4"/>
        <v>0</v>
      </c>
      <c r="T41" s="122">
        <f>окт.25!E36</f>
        <v>0</v>
      </c>
      <c r="U41" s="122">
        <f>ноя.25!E36</f>
        <v>0</v>
      </c>
      <c r="V41" s="122">
        <f>дек.25!E36</f>
        <v>0</v>
      </c>
    </row>
    <row r="42" spans="1:22">
      <c r="A42" s="130"/>
      <c r="B42" s="166"/>
      <c r="C42" s="16">
        <v>28</v>
      </c>
      <c r="D42" s="161">
        <v>3350</v>
      </c>
      <c r="E42" s="158">
        <f t="shared" si="0"/>
        <v>850</v>
      </c>
      <c r="F42" s="119">
        <f>янв.25!F37+фев.25!F37+мар.25!F37+апр.25!F37+май.25!F37+июн.25!F37+июл.25!F37+авг.25!F37+сен.25!F37+окт.25!F37+ноя.25!F37+дек.25!F37</f>
        <v>1250</v>
      </c>
      <c r="G42" s="119">
        <f t="shared" si="1"/>
        <v>3750</v>
      </c>
      <c r="H42" s="120">
        <f>янв.25!E37</f>
        <v>1250</v>
      </c>
      <c r="I42" s="120">
        <f>фев.25!E37</f>
        <v>1250</v>
      </c>
      <c r="J42" s="120">
        <f>мар.25!E37</f>
        <v>1250</v>
      </c>
      <c r="K42" s="121">
        <f t="shared" si="2"/>
        <v>0</v>
      </c>
      <c r="L42" s="122">
        <f>апр.25!E37</f>
        <v>0</v>
      </c>
      <c r="M42" s="122">
        <f>май.25!E37</f>
        <v>0</v>
      </c>
      <c r="N42" s="122">
        <f>июн.25!E37</f>
        <v>0</v>
      </c>
      <c r="O42" s="121">
        <f t="shared" si="3"/>
        <v>0</v>
      </c>
      <c r="P42" s="122">
        <f>июл.25!E37</f>
        <v>0</v>
      </c>
      <c r="Q42" s="122">
        <f>авг.25!E37</f>
        <v>0</v>
      </c>
      <c r="R42" s="122">
        <f>сен.25!E37</f>
        <v>0</v>
      </c>
      <c r="S42" s="121">
        <f t="shared" si="4"/>
        <v>0</v>
      </c>
      <c r="T42" s="122">
        <f>окт.25!E37</f>
        <v>0</v>
      </c>
      <c r="U42" s="122">
        <f>ноя.25!E37</f>
        <v>0</v>
      </c>
      <c r="V42" s="122">
        <f>дек.25!E37</f>
        <v>0</v>
      </c>
    </row>
    <row r="43" spans="1:22">
      <c r="A43" s="133"/>
      <c r="B43" s="166"/>
      <c r="C43" s="16" t="s">
        <v>28</v>
      </c>
      <c r="D43" s="161">
        <v>40</v>
      </c>
      <c r="E43" s="158">
        <f t="shared" si="0"/>
        <v>-2460</v>
      </c>
      <c r="F43" s="119">
        <f>янв.25!F38+фев.25!F38+мар.25!F38+апр.25!F38+май.25!F38+июн.25!F38+июл.25!F38+авг.25!F38+сен.25!F38+окт.25!F38+ноя.25!F38+дек.25!F38</f>
        <v>1250</v>
      </c>
      <c r="G43" s="119">
        <f t="shared" si="1"/>
        <v>3750</v>
      </c>
      <c r="H43" s="120">
        <f>янв.25!E38</f>
        <v>1250</v>
      </c>
      <c r="I43" s="120">
        <f>фев.25!E38</f>
        <v>1250</v>
      </c>
      <c r="J43" s="120">
        <f>мар.25!E38</f>
        <v>1250</v>
      </c>
      <c r="K43" s="121">
        <f t="shared" si="2"/>
        <v>0</v>
      </c>
      <c r="L43" s="122">
        <f>апр.25!E38</f>
        <v>0</v>
      </c>
      <c r="M43" s="122">
        <f>май.25!E38</f>
        <v>0</v>
      </c>
      <c r="N43" s="122">
        <f>июн.25!E38</f>
        <v>0</v>
      </c>
      <c r="O43" s="121">
        <f t="shared" si="3"/>
        <v>0</v>
      </c>
      <c r="P43" s="122">
        <f>июл.25!E38</f>
        <v>0</v>
      </c>
      <c r="Q43" s="122">
        <f>авг.25!E38</f>
        <v>0</v>
      </c>
      <c r="R43" s="122">
        <f>сен.25!E38</f>
        <v>0</v>
      </c>
      <c r="S43" s="121">
        <f t="shared" si="4"/>
        <v>0</v>
      </c>
      <c r="T43" s="122">
        <f>окт.25!E38</f>
        <v>0</v>
      </c>
      <c r="U43" s="122">
        <f>ноя.25!E38</f>
        <v>0</v>
      </c>
      <c r="V43" s="122">
        <f>дек.25!E38</f>
        <v>0</v>
      </c>
    </row>
    <row r="44" spans="1:22">
      <c r="A44" s="133"/>
      <c r="B44" s="166"/>
      <c r="C44" s="16"/>
      <c r="D44" s="161">
        <v>0</v>
      </c>
      <c r="E44" s="158">
        <f t="shared" si="0"/>
        <v>0</v>
      </c>
      <c r="F44" s="119">
        <f>янв.25!F39+фев.25!F39+мар.25!F39+апр.25!F39+май.25!F39+июн.25!F39+июл.25!F39+авг.25!F39+сен.25!F39+окт.25!F39+ноя.25!F39+дек.25!F39</f>
        <v>0</v>
      </c>
      <c r="G44" s="119">
        <f t="shared" si="1"/>
        <v>0</v>
      </c>
      <c r="H44" s="120">
        <f>янв.25!E39</f>
        <v>0</v>
      </c>
      <c r="I44" s="120">
        <f>фев.25!E39</f>
        <v>0</v>
      </c>
      <c r="J44" s="120">
        <f>мар.25!E39</f>
        <v>0</v>
      </c>
      <c r="K44" s="121">
        <f t="shared" si="2"/>
        <v>0</v>
      </c>
      <c r="L44" s="122">
        <f>апр.25!E39</f>
        <v>0</v>
      </c>
      <c r="M44" s="122">
        <f>май.25!E39</f>
        <v>0</v>
      </c>
      <c r="N44" s="122">
        <f>июн.25!E39</f>
        <v>0</v>
      </c>
      <c r="O44" s="121">
        <f t="shared" si="3"/>
        <v>0</v>
      </c>
      <c r="P44" s="122">
        <f>июл.25!E39</f>
        <v>0</v>
      </c>
      <c r="Q44" s="122">
        <f>авг.25!E39</f>
        <v>0</v>
      </c>
      <c r="R44" s="122">
        <f>сен.25!E39</f>
        <v>0</v>
      </c>
      <c r="S44" s="121">
        <f t="shared" si="4"/>
        <v>0</v>
      </c>
      <c r="T44" s="122">
        <f>окт.25!E39</f>
        <v>0</v>
      </c>
      <c r="U44" s="122">
        <f>ноя.25!E39</f>
        <v>0</v>
      </c>
      <c r="V44" s="122">
        <f>дек.25!E39</f>
        <v>0</v>
      </c>
    </row>
    <row r="45" spans="1:22">
      <c r="A45" s="133"/>
      <c r="B45" s="166"/>
      <c r="C45" s="16">
        <v>31</v>
      </c>
      <c r="D45" s="161">
        <v>1250</v>
      </c>
      <c r="E45" s="158">
        <f t="shared" si="0"/>
        <v>-2500</v>
      </c>
      <c r="F45" s="119">
        <f>янв.25!F40+фев.25!F40+мар.25!F40+апр.25!F40+май.25!F40+июн.25!F40+июл.25!F40+авг.25!F40+сен.25!F40+окт.25!F40+ноя.25!F40+дек.25!F40</f>
        <v>0</v>
      </c>
      <c r="G45" s="119">
        <f t="shared" si="1"/>
        <v>3750</v>
      </c>
      <c r="H45" s="120">
        <f>янв.25!E40</f>
        <v>1250</v>
      </c>
      <c r="I45" s="120">
        <f>фев.25!E40</f>
        <v>1250</v>
      </c>
      <c r="J45" s="120">
        <f>мар.25!E40</f>
        <v>1250</v>
      </c>
      <c r="K45" s="121">
        <f t="shared" si="2"/>
        <v>0</v>
      </c>
      <c r="L45" s="122">
        <f>апр.25!E40</f>
        <v>0</v>
      </c>
      <c r="M45" s="122">
        <f>май.25!E40</f>
        <v>0</v>
      </c>
      <c r="N45" s="122">
        <f>июн.25!E40</f>
        <v>0</v>
      </c>
      <c r="O45" s="121">
        <f t="shared" si="3"/>
        <v>0</v>
      </c>
      <c r="P45" s="122">
        <f>июл.25!E40</f>
        <v>0</v>
      </c>
      <c r="Q45" s="122">
        <f>авг.25!E40</f>
        <v>0</v>
      </c>
      <c r="R45" s="122">
        <f>сен.25!E40</f>
        <v>0</v>
      </c>
      <c r="S45" s="121">
        <f t="shared" si="4"/>
        <v>0</v>
      </c>
      <c r="T45" s="122">
        <f>окт.25!E40</f>
        <v>0</v>
      </c>
      <c r="U45" s="122">
        <f>ноя.25!E40</f>
        <v>0</v>
      </c>
      <c r="V45" s="122">
        <f>дек.25!E40</f>
        <v>0</v>
      </c>
    </row>
    <row r="46" spans="1:22">
      <c r="A46" s="133"/>
      <c r="B46" s="166"/>
      <c r="C46" s="16">
        <v>32</v>
      </c>
      <c r="D46" s="161">
        <v>-12500</v>
      </c>
      <c r="E46" s="158">
        <f t="shared" si="0"/>
        <v>-16250</v>
      </c>
      <c r="F46" s="119">
        <f>янв.25!F41+фев.25!F41+мар.25!F41+апр.25!F41+май.25!F41+июн.25!F41+июл.25!F41+авг.25!F41+сен.25!F41+окт.25!F41+ноя.25!F41+дек.25!F41</f>
        <v>0</v>
      </c>
      <c r="G46" s="119">
        <f t="shared" si="1"/>
        <v>3750</v>
      </c>
      <c r="H46" s="120">
        <f>янв.25!E41</f>
        <v>1250</v>
      </c>
      <c r="I46" s="120">
        <f>фев.25!E41</f>
        <v>1250</v>
      </c>
      <c r="J46" s="120">
        <f>мар.25!E41</f>
        <v>1250</v>
      </c>
      <c r="K46" s="121">
        <f t="shared" si="2"/>
        <v>0</v>
      </c>
      <c r="L46" s="122">
        <f>апр.25!E41</f>
        <v>0</v>
      </c>
      <c r="M46" s="122">
        <f>май.25!E41</f>
        <v>0</v>
      </c>
      <c r="N46" s="122">
        <f>июн.25!E41</f>
        <v>0</v>
      </c>
      <c r="O46" s="121">
        <f t="shared" si="3"/>
        <v>0</v>
      </c>
      <c r="P46" s="122">
        <f>июл.25!E41</f>
        <v>0</v>
      </c>
      <c r="Q46" s="122">
        <f>авг.25!E41</f>
        <v>0</v>
      </c>
      <c r="R46" s="122">
        <f>сен.25!E41</f>
        <v>0</v>
      </c>
      <c r="S46" s="121">
        <f t="shared" si="4"/>
        <v>0</v>
      </c>
      <c r="T46" s="122">
        <f>окт.25!E41</f>
        <v>0</v>
      </c>
      <c r="U46" s="122">
        <f>ноя.25!E41</f>
        <v>0</v>
      </c>
      <c r="V46" s="122">
        <f>дек.25!E41</f>
        <v>0</v>
      </c>
    </row>
    <row r="47" spans="1:22">
      <c r="A47" s="132"/>
      <c r="B47" s="166"/>
      <c r="C47" s="16">
        <v>33</v>
      </c>
      <c r="D47" s="161">
        <v>0</v>
      </c>
      <c r="E47" s="158">
        <f t="shared" si="0"/>
        <v>-1250</v>
      </c>
      <c r="F47" s="119">
        <f>янв.25!F42+фев.25!F42+мар.25!F42+апр.25!F42+май.25!F42+июн.25!F42+июл.25!F42+авг.25!F42+сен.25!F42+окт.25!F42+ноя.25!F42+дек.25!F42</f>
        <v>2500</v>
      </c>
      <c r="G47" s="119">
        <f t="shared" si="1"/>
        <v>3750</v>
      </c>
      <c r="H47" s="120">
        <f>янв.25!E42</f>
        <v>1250</v>
      </c>
      <c r="I47" s="120">
        <f>фев.25!E42</f>
        <v>1250</v>
      </c>
      <c r="J47" s="120">
        <f>мар.25!E42</f>
        <v>1250</v>
      </c>
      <c r="K47" s="121">
        <f t="shared" si="2"/>
        <v>0</v>
      </c>
      <c r="L47" s="122">
        <f>апр.25!E42</f>
        <v>0</v>
      </c>
      <c r="M47" s="122">
        <f>май.25!E42</f>
        <v>0</v>
      </c>
      <c r="N47" s="122">
        <f>июн.25!E42</f>
        <v>0</v>
      </c>
      <c r="O47" s="121">
        <f t="shared" si="3"/>
        <v>0</v>
      </c>
      <c r="P47" s="122">
        <f>июл.25!E42</f>
        <v>0</v>
      </c>
      <c r="Q47" s="122">
        <f>авг.25!E42</f>
        <v>0</v>
      </c>
      <c r="R47" s="122">
        <f>сен.25!E42</f>
        <v>0</v>
      </c>
      <c r="S47" s="121">
        <f t="shared" si="4"/>
        <v>0</v>
      </c>
      <c r="T47" s="122">
        <f>окт.25!E42</f>
        <v>0</v>
      </c>
      <c r="U47" s="122">
        <f>ноя.25!E42</f>
        <v>0</v>
      </c>
      <c r="V47" s="122">
        <f>дек.25!E42</f>
        <v>0</v>
      </c>
    </row>
    <row r="48" spans="1:22">
      <c r="A48" s="130"/>
      <c r="B48" s="166"/>
      <c r="C48" s="16">
        <v>34</v>
      </c>
      <c r="D48" s="161">
        <v>1250</v>
      </c>
      <c r="E48" s="158">
        <f t="shared" si="0"/>
        <v>-2500</v>
      </c>
      <c r="F48" s="119">
        <f>янв.25!F43+фев.25!F43+мар.25!F43+апр.25!F43+май.25!F43+июн.25!F43+июл.25!F43+авг.25!F43+сен.25!F43+окт.25!F43+ноя.25!F43+дек.25!F43</f>
        <v>0</v>
      </c>
      <c r="G48" s="119">
        <f t="shared" si="1"/>
        <v>3750</v>
      </c>
      <c r="H48" s="120">
        <f>янв.25!E43</f>
        <v>1250</v>
      </c>
      <c r="I48" s="120">
        <f>фев.25!E43</f>
        <v>1250</v>
      </c>
      <c r="J48" s="120">
        <f>мар.25!E43</f>
        <v>1250</v>
      </c>
      <c r="K48" s="121">
        <f t="shared" si="2"/>
        <v>0</v>
      </c>
      <c r="L48" s="122">
        <f>апр.25!E43</f>
        <v>0</v>
      </c>
      <c r="M48" s="122">
        <f>май.25!E43</f>
        <v>0</v>
      </c>
      <c r="N48" s="122">
        <f>июн.25!E43</f>
        <v>0</v>
      </c>
      <c r="O48" s="121">
        <f t="shared" si="3"/>
        <v>0</v>
      </c>
      <c r="P48" s="122">
        <f>июл.25!E43</f>
        <v>0</v>
      </c>
      <c r="Q48" s="122">
        <f>авг.25!E43</f>
        <v>0</v>
      </c>
      <c r="R48" s="122">
        <f>сен.25!E43</f>
        <v>0</v>
      </c>
      <c r="S48" s="121">
        <f t="shared" si="4"/>
        <v>0</v>
      </c>
      <c r="T48" s="122">
        <f>окт.25!E43</f>
        <v>0</v>
      </c>
      <c r="U48" s="122">
        <f>ноя.25!E43</f>
        <v>0</v>
      </c>
      <c r="V48" s="122">
        <f>дек.25!E43</f>
        <v>0</v>
      </c>
    </row>
    <row r="49" spans="1:22">
      <c r="A49" s="133"/>
      <c r="B49" s="166"/>
      <c r="C49" s="16">
        <v>35</v>
      </c>
      <c r="D49" s="161">
        <v>-8250</v>
      </c>
      <c r="E49" s="158">
        <f t="shared" si="0"/>
        <v>-12000</v>
      </c>
      <c r="F49" s="119">
        <f>янв.25!F44+фев.25!F44+мар.25!F44+апр.25!F44+май.25!F44+июн.25!F44+июл.25!F44+авг.25!F44+сен.25!F44+окт.25!F44+ноя.25!F44+дек.25!F44</f>
        <v>0</v>
      </c>
      <c r="G49" s="119">
        <f t="shared" si="1"/>
        <v>3750</v>
      </c>
      <c r="H49" s="120">
        <f>янв.25!E44</f>
        <v>1250</v>
      </c>
      <c r="I49" s="120">
        <f>фев.25!E44</f>
        <v>1250</v>
      </c>
      <c r="J49" s="120">
        <f>мар.25!E44</f>
        <v>1250</v>
      </c>
      <c r="K49" s="121">
        <f t="shared" si="2"/>
        <v>0</v>
      </c>
      <c r="L49" s="122">
        <f>апр.25!E44</f>
        <v>0</v>
      </c>
      <c r="M49" s="122">
        <f>май.25!E44</f>
        <v>0</v>
      </c>
      <c r="N49" s="122">
        <f>июн.25!E44</f>
        <v>0</v>
      </c>
      <c r="O49" s="121">
        <f t="shared" si="3"/>
        <v>0</v>
      </c>
      <c r="P49" s="122">
        <f>июл.25!E44</f>
        <v>0</v>
      </c>
      <c r="Q49" s="122">
        <f>авг.25!E44</f>
        <v>0</v>
      </c>
      <c r="R49" s="122">
        <f>сен.25!E44</f>
        <v>0</v>
      </c>
      <c r="S49" s="121">
        <f t="shared" si="4"/>
        <v>0</v>
      </c>
      <c r="T49" s="122">
        <f>окт.25!E44</f>
        <v>0</v>
      </c>
      <c r="U49" s="122">
        <f>ноя.25!E44</f>
        <v>0</v>
      </c>
      <c r="V49" s="122">
        <f>дек.25!E44</f>
        <v>0</v>
      </c>
    </row>
    <row r="50" spans="1:22">
      <c r="A50" s="133"/>
      <c r="B50" s="166"/>
      <c r="C50" s="16">
        <v>36</v>
      </c>
      <c r="D50" s="161">
        <v>-4750</v>
      </c>
      <c r="E50" s="158">
        <f t="shared" si="0"/>
        <v>-1300</v>
      </c>
      <c r="F50" s="119">
        <f>янв.25!F45+фев.25!F45+мар.25!F45+апр.25!F45+май.25!F45+июн.25!F45+июл.25!F45+авг.25!F45+сен.25!F45+окт.25!F45+ноя.25!F45+дек.25!F45</f>
        <v>7200</v>
      </c>
      <c r="G50" s="119">
        <f t="shared" si="1"/>
        <v>3750</v>
      </c>
      <c r="H50" s="120">
        <f>янв.25!E45</f>
        <v>1250</v>
      </c>
      <c r="I50" s="120">
        <f>фев.25!E45</f>
        <v>1250</v>
      </c>
      <c r="J50" s="120">
        <f>мар.25!E45</f>
        <v>1250</v>
      </c>
      <c r="K50" s="121">
        <f t="shared" si="2"/>
        <v>0</v>
      </c>
      <c r="L50" s="122">
        <f>апр.25!E45</f>
        <v>0</v>
      </c>
      <c r="M50" s="122">
        <f>май.25!E45</f>
        <v>0</v>
      </c>
      <c r="N50" s="122">
        <f>июн.25!E45</f>
        <v>0</v>
      </c>
      <c r="O50" s="121">
        <f t="shared" si="3"/>
        <v>0</v>
      </c>
      <c r="P50" s="122">
        <f>июл.25!E45</f>
        <v>0</v>
      </c>
      <c r="Q50" s="122">
        <f>авг.25!E45</f>
        <v>0</v>
      </c>
      <c r="R50" s="122">
        <f>сен.25!E45</f>
        <v>0</v>
      </c>
      <c r="S50" s="121">
        <f t="shared" si="4"/>
        <v>0</v>
      </c>
      <c r="T50" s="122">
        <f>окт.25!E45</f>
        <v>0</v>
      </c>
      <c r="U50" s="122">
        <f>ноя.25!E45</f>
        <v>0</v>
      </c>
      <c r="V50" s="122">
        <f>дек.25!E45</f>
        <v>0</v>
      </c>
    </row>
    <row r="51" spans="1:22">
      <c r="A51" s="135"/>
      <c r="B51" s="166"/>
      <c r="C51" s="16">
        <v>37</v>
      </c>
      <c r="D51" s="161">
        <v>0</v>
      </c>
      <c r="E51" s="158">
        <f t="shared" si="0"/>
        <v>-1250</v>
      </c>
      <c r="F51" s="119">
        <f>янв.25!F46+фев.25!F46+мар.25!F46+апр.25!F46+май.25!F46+июн.25!F46+июл.25!F46+авг.25!F46+сен.25!F46+окт.25!F46+ноя.25!F46+дек.25!F46</f>
        <v>2500</v>
      </c>
      <c r="G51" s="119">
        <f t="shared" si="1"/>
        <v>3750</v>
      </c>
      <c r="H51" s="120">
        <f>янв.25!E46</f>
        <v>1250</v>
      </c>
      <c r="I51" s="120">
        <f>фев.25!E46</f>
        <v>1250</v>
      </c>
      <c r="J51" s="120">
        <f>мар.25!E46</f>
        <v>1250</v>
      </c>
      <c r="K51" s="121">
        <f t="shared" si="2"/>
        <v>0</v>
      </c>
      <c r="L51" s="122">
        <f>апр.25!E46</f>
        <v>0</v>
      </c>
      <c r="M51" s="122">
        <f>май.25!E46</f>
        <v>0</v>
      </c>
      <c r="N51" s="122">
        <f>июн.25!E46</f>
        <v>0</v>
      </c>
      <c r="O51" s="121">
        <f t="shared" si="3"/>
        <v>0</v>
      </c>
      <c r="P51" s="122">
        <f>июл.25!E46</f>
        <v>0</v>
      </c>
      <c r="Q51" s="122">
        <f>авг.25!E46</f>
        <v>0</v>
      </c>
      <c r="R51" s="122">
        <f>сен.25!E46</f>
        <v>0</v>
      </c>
      <c r="S51" s="121">
        <f t="shared" si="4"/>
        <v>0</v>
      </c>
      <c r="T51" s="122">
        <f>окт.25!E46</f>
        <v>0</v>
      </c>
      <c r="U51" s="122">
        <f>ноя.25!E46</f>
        <v>0</v>
      </c>
      <c r="V51" s="122">
        <f>дек.25!E46</f>
        <v>0</v>
      </c>
    </row>
    <row r="52" spans="1:22">
      <c r="A52" s="130"/>
      <c r="B52" s="166"/>
      <c r="C52" s="16">
        <v>38</v>
      </c>
      <c r="D52" s="161">
        <v>0</v>
      </c>
      <c r="E52" s="158">
        <f t="shared" si="0"/>
        <v>-3750</v>
      </c>
      <c r="F52" s="119">
        <f>янв.25!F47+фев.25!F47+мар.25!F47+апр.25!F47+май.25!F47+июн.25!F47+июл.25!F47+авг.25!F47+сен.25!F47+окт.25!F47+ноя.25!F47+дек.25!F47</f>
        <v>0</v>
      </c>
      <c r="G52" s="119">
        <f t="shared" si="1"/>
        <v>3750</v>
      </c>
      <c r="H52" s="120">
        <f>янв.25!E47</f>
        <v>1250</v>
      </c>
      <c r="I52" s="120">
        <f>фев.25!E47</f>
        <v>1250</v>
      </c>
      <c r="J52" s="120">
        <f>мар.25!E47</f>
        <v>1250</v>
      </c>
      <c r="K52" s="121">
        <f t="shared" si="2"/>
        <v>0</v>
      </c>
      <c r="L52" s="122">
        <f>апр.25!E47</f>
        <v>0</v>
      </c>
      <c r="M52" s="122">
        <f>май.25!E47</f>
        <v>0</v>
      </c>
      <c r="N52" s="122">
        <f>июн.25!E47</f>
        <v>0</v>
      </c>
      <c r="O52" s="121">
        <f t="shared" si="3"/>
        <v>0</v>
      </c>
      <c r="P52" s="122">
        <f>июл.25!E47</f>
        <v>0</v>
      </c>
      <c r="Q52" s="122">
        <f>авг.25!E47</f>
        <v>0</v>
      </c>
      <c r="R52" s="122">
        <f>сен.25!E47</f>
        <v>0</v>
      </c>
      <c r="S52" s="121">
        <f t="shared" si="4"/>
        <v>0</v>
      </c>
      <c r="T52" s="122">
        <f>окт.25!E47</f>
        <v>0</v>
      </c>
      <c r="U52" s="122">
        <f>ноя.25!E47</f>
        <v>0</v>
      </c>
      <c r="V52" s="122">
        <f>дек.25!E47</f>
        <v>0</v>
      </c>
    </row>
    <row r="53" spans="1:22">
      <c r="A53" s="130"/>
      <c r="B53" s="166"/>
      <c r="C53" s="16">
        <v>39</v>
      </c>
      <c r="D53" s="161">
        <v>-4850</v>
      </c>
      <c r="E53" s="158">
        <f t="shared" si="0"/>
        <v>-8600</v>
      </c>
      <c r="F53" s="119">
        <f>янв.25!F48+фев.25!F48+мар.25!F48+апр.25!F48+май.25!F48+июн.25!F48+июл.25!F48+авг.25!F48+сен.25!F48+окт.25!F48+ноя.25!F48+дек.25!F48</f>
        <v>0</v>
      </c>
      <c r="G53" s="119">
        <f t="shared" si="1"/>
        <v>3750</v>
      </c>
      <c r="H53" s="120">
        <f>янв.25!E48</f>
        <v>1250</v>
      </c>
      <c r="I53" s="120">
        <f>фев.25!E48</f>
        <v>1250</v>
      </c>
      <c r="J53" s="120">
        <f>мар.25!E48</f>
        <v>1250</v>
      </c>
      <c r="K53" s="121">
        <f t="shared" si="2"/>
        <v>0</v>
      </c>
      <c r="L53" s="122">
        <f>апр.25!E48</f>
        <v>0</v>
      </c>
      <c r="M53" s="122">
        <f>май.25!E48</f>
        <v>0</v>
      </c>
      <c r="N53" s="122">
        <f>июн.25!E48</f>
        <v>0</v>
      </c>
      <c r="O53" s="121">
        <f t="shared" si="3"/>
        <v>0</v>
      </c>
      <c r="P53" s="122">
        <f>июл.25!E48</f>
        <v>0</v>
      </c>
      <c r="Q53" s="122">
        <f>авг.25!E48</f>
        <v>0</v>
      </c>
      <c r="R53" s="122">
        <f>сен.25!E48</f>
        <v>0</v>
      </c>
      <c r="S53" s="121">
        <f t="shared" si="4"/>
        <v>0</v>
      </c>
      <c r="T53" s="122">
        <f>окт.25!E48</f>
        <v>0</v>
      </c>
      <c r="U53" s="122">
        <f>ноя.25!E48</f>
        <v>0</v>
      </c>
      <c r="V53" s="122">
        <f>дек.25!E48</f>
        <v>0</v>
      </c>
    </row>
    <row r="54" spans="1:22">
      <c r="A54" s="130"/>
      <c r="B54" s="166"/>
      <c r="C54" s="16">
        <v>40</v>
      </c>
      <c r="D54" s="161">
        <v>-39150</v>
      </c>
      <c r="E54" s="158">
        <f t="shared" si="0"/>
        <v>-42900</v>
      </c>
      <c r="F54" s="119">
        <f>янв.25!F49+фев.25!F49+мар.25!F49+апр.25!F49+май.25!F49+июн.25!F49+июл.25!F49+авг.25!F49+сен.25!F49+окт.25!F49+ноя.25!F49+дек.25!F49</f>
        <v>0</v>
      </c>
      <c r="G54" s="119">
        <f t="shared" si="1"/>
        <v>3750</v>
      </c>
      <c r="H54" s="120">
        <f>янв.25!E49</f>
        <v>1250</v>
      </c>
      <c r="I54" s="120">
        <f>фев.25!E49</f>
        <v>1250</v>
      </c>
      <c r="J54" s="120">
        <f>мар.25!E49</f>
        <v>1250</v>
      </c>
      <c r="K54" s="121">
        <f t="shared" si="2"/>
        <v>0</v>
      </c>
      <c r="L54" s="122">
        <f>апр.25!E49</f>
        <v>0</v>
      </c>
      <c r="M54" s="122">
        <f>май.25!E49</f>
        <v>0</v>
      </c>
      <c r="N54" s="122">
        <f>июн.25!E49</f>
        <v>0</v>
      </c>
      <c r="O54" s="121">
        <f t="shared" si="3"/>
        <v>0</v>
      </c>
      <c r="P54" s="122">
        <f>июл.25!E49</f>
        <v>0</v>
      </c>
      <c r="Q54" s="122">
        <f>авг.25!E49</f>
        <v>0</v>
      </c>
      <c r="R54" s="122">
        <f>сен.25!E49</f>
        <v>0</v>
      </c>
      <c r="S54" s="121">
        <f t="shared" si="4"/>
        <v>0</v>
      </c>
      <c r="T54" s="122">
        <f>окт.25!E49</f>
        <v>0</v>
      </c>
      <c r="U54" s="122">
        <f>ноя.25!E49</f>
        <v>0</v>
      </c>
      <c r="V54" s="122">
        <f>дек.25!E49</f>
        <v>0</v>
      </c>
    </row>
    <row r="55" spans="1:22">
      <c r="A55" s="130"/>
      <c r="B55" s="166"/>
      <c r="C55" s="16">
        <v>41</v>
      </c>
      <c r="D55" s="161">
        <v>-107500</v>
      </c>
      <c r="E55" s="158">
        <f t="shared" si="0"/>
        <v>-111250</v>
      </c>
      <c r="F55" s="119">
        <f>янв.25!F50+фев.25!F50+мар.25!F50+апр.25!F50+май.25!F50+июн.25!F50+июл.25!F50+авг.25!F50+сен.25!F50+окт.25!F50+ноя.25!F50+дек.25!F50</f>
        <v>0</v>
      </c>
      <c r="G55" s="119">
        <f t="shared" si="1"/>
        <v>3750</v>
      </c>
      <c r="H55" s="120">
        <f>янв.25!E50</f>
        <v>1250</v>
      </c>
      <c r="I55" s="120">
        <f>фев.25!E50</f>
        <v>1250</v>
      </c>
      <c r="J55" s="120">
        <f>мар.25!E50</f>
        <v>1250</v>
      </c>
      <c r="K55" s="121">
        <f t="shared" si="2"/>
        <v>0</v>
      </c>
      <c r="L55" s="122">
        <f>апр.25!E50</f>
        <v>0</v>
      </c>
      <c r="M55" s="122">
        <f>май.25!E50</f>
        <v>0</v>
      </c>
      <c r="N55" s="122">
        <f>июн.25!E50</f>
        <v>0</v>
      </c>
      <c r="O55" s="121">
        <f t="shared" si="3"/>
        <v>0</v>
      </c>
      <c r="P55" s="122">
        <f>июл.25!E50</f>
        <v>0</v>
      </c>
      <c r="Q55" s="122">
        <f>авг.25!E50</f>
        <v>0</v>
      </c>
      <c r="R55" s="122">
        <f>сен.25!E50</f>
        <v>0</v>
      </c>
      <c r="S55" s="121">
        <f t="shared" si="4"/>
        <v>0</v>
      </c>
      <c r="T55" s="122">
        <f>окт.25!E50</f>
        <v>0</v>
      </c>
      <c r="U55" s="122">
        <f>ноя.25!E50</f>
        <v>0</v>
      </c>
      <c r="V55" s="122">
        <f>дек.25!E50</f>
        <v>0</v>
      </c>
    </row>
    <row r="56" spans="1:22">
      <c r="A56" s="130"/>
      <c r="B56" s="166"/>
      <c r="C56" s="16">
        <v>42</v>
      </c>
      <c r="D56" s="161">
        <v>-8550</v>
      </c>
      <c r="E56" s="158">
        <f t="shared" si="0"/>
        <v>-12300</v>
      </c>
      <c r="F56" s="119">
        <f>янв.25!F51+фев.25!F51+мар.25!F51+апр.25!F51+май.25!F51+июн.25!F51+июл.25!F51+авг.25!F51+сен.25!F51+окт.25!F51+ноя.25!F51+дек.25!F51</f>
        <v>0</v>
      </c>
      <c r="G56" s="119">
        <f t="shared" si="1"/>
        <v>3750</v>
      </c>
      <c r="H56" s="120">
        <f>янв.25!E51</f>
        <v>1250</v>
      </c>
      <c r="I56" s="120">
        <f>фев.25!E51</f>
        <v>1250</v>
      </c>
      <c r="J56" s="120">
        <f>мар.25!E51</f>
        <v>1250</v>
      </c>
      <c r="K56" s="121">
        <f t="shared" si="2"/>
        <v>0</v>
      </c>
      <c r="L56" s="122">
        <f>апр.25!E51</f>
        <v>0</v>
      </c>
      <c r="M56" s="122">
        <f>май.25!E51</f>
        <v>0</v>
      </c>
      <c r="N56" s="122">
        <f>июн.25!E51</f>
        <v>0</v>
      </c>
      <c r="O56" s="121">
        <f t="shared" si="3"/>
        <v>0</v>
      </c>
      <c r="P56" s="122">
        <f>июл.25!E51</f>
        <v>0</v>
      </c>
      <c r="Q56" s="122">
        <f>авг.25!E51</f>
        <v>0</v>
      </c>
      <c r="R56" s="122">
        <f>сен.25!E51</f>
        <v>0</v>
      </c>
      <c r="S56" s="121">
        <f t="shared" si="4"/>
        <v>0</v>
      </c>
      <c r="T56" s="122">
        <f>окт.25!E51</f>
        <v>0</v>
      </c>
      <c r="U56" s="122">
        <f>ноя.25!E51</f>
        <v>0</v>
      </c>
      <c r="V56" s="122">
        <f>дек.25!E51</f>
        <v>0</v>
      </c>
    </row>
    <row r="57" spans="1:22">
      <c r="A57" s="130"/>
      <c r="B57" s="166"/>
      <c r="C57" s="16">
        <v>43</v>
      </c>
      <c r="D57" s="161">
        <v>-32500</v>
      </c>
      <c r="E57" s="158">
        <f t="shared" si="0"/>
        <v>-36250</v>
      </c>
      <c r="F57" s="119">
        <f>янв.25!F52+фев.25!F52+мар.25!F52+апр.25!F52+май.25!F52+июн.25!F52+июл.25!F52+авг.25!F52+сен.25!F52+окт.25!F52+ноя.25!F52+дек.25!F52</f>
        <v>0</v>
      </c>
      <c r="G57" s="119">
        <f t="shared" si="1"/>
        <v>3750</v>
      </c>
      <c r="H57" s="120">
        <f>янв.25!E52</f>
        <v>1250</v>
      </c>
      <c r="I57" s="120">
        <f>фев.25!E52</f>
        <v>1250</v>
      </c>
      <c r="J57" s="120">
        <f>мар.25!E52</f>
        <v>1250</v>
      </c>
      <c r="K57" s="121">
        <f t="shared" si="2"/>
        <v>0</v>
      </c>
      <c r="L57" s="122">
        <f>апр.25!E52</f>
        <v>0</v>
      </c>
      <c r="M57" s="122">
        <f>май.25!E52</f>
        <v>0</v>
      </c>
      <c r="N57" s="122">
        <f>июн.25!E52</f>
        <v>0</v>
      </c>
      <c r="O57" s="121">
        <f t="shared" si="3"/>
        <v>0</v>
      </c>
      <c r="P57" s="122">
        <f>июл.25!E52</f>
        <v>0</v>
      </c>
      <c r="Q57" s="122">
        <f>авг.25!E52</f>
        <v>0</v>
      </c>
      <c r="R57" s="122">
        <f>сен.25!E52</f>
        <v>0</v>
      </c>
      <c r="S57" s="121">
        <f t="shared" si="4"/>
        <v>0</v>
      </c>
      <c r="T57" s="122">
        <f>окт.25!E52</f>
        <v>0</v>
      </c>
      <c r="U57" s="122">
        <f>ноя.25!E52</f>
        <v>0</v>
      </c>
      <c r="V57" s="122">
        <f>дек.25!E52</f>
        <v>0</v>
      </c>
    </row>
    <row r="58" spans="1:22">
      <c r="A58" s="130"/>
      <c r="B58" s="166"/>
      <c r="C58" s="16">
        <v>44</v>
      </c>
      <c r="D58" s="161">
        <v>-7500</v>
      </c>
      <c r="E58" s="158">
        <f t="shared" si="0"/>
        <v>-11250</v>
      </c>
      <c r="F58" s="119">
        <f>янв.25!F53+фев.25!F53+мар.25!F53+апр.25!F53+май.25!F53+июн.25!F53+июл.25!F53+авг.25!F53+сен.25!F53+окт.25!F53+ноя.25!F53+дек.25!F53</f>
        <v>0</v>
      </c>
      <c r="G58" s="119">
        <f t="shared" si="1"/>
        <v>3750</v>
      </c>
      <c r="H58" s="120">
        <f>янв.25!E53</f>
        <v>1250</v>
      </c>
      <c r="I58" s="120">
        <f>фев.25!E53</f>
        <v>1250</v>
      </c>
      <c r="J58" s="120">
        <f>мар.25!E53</f>
        <v>1250</v>
      </c>
      <c r="K58" s="121">
        <f t="shared" si="2"/>
        <v>0</v>
      </c>
      <c r="L58" s="122">
        <f>апр.25!E53</f>
        <v>0</v>
      </c>
      <c r="M58" s="122">
        <f>май.25!E53</f>
        <v>0</v>
      </c>
      <c r="N58" s="122">
        <f>июн.25!E53</f>
        <v>0</v>
      </c>
      <c r="O58" s="121">
        <f t="shared" si="3"/>
        <v>0</v>
      </c>
      <c r="P58" s="122">
        <f>июл.25!E53</f>
        <v>0</v>
      </c>
      <c r="Q58" s="122">
        <f>авг.25!E53</f>
        <v>0</v>
      </c>
      <c r="R58" s="122">
        <f>сен.25!E53</f>
        <v>0</v>
      </c>
      <c r="S58" s="121">
        <f t="shared" si="4"/>
        <v>0</v>
      </c>
      <c r="T58" s="122">
        <f>окт.25!E53</f>
        <v>0</v>
      </c>
      <c r="U58" s="122">
        <f>ноя.25!E53</f>
        <v>0</v>
      </c>
      <c r="V58" s="122">
        <f>дек.25!E53</f>
        <v>0</v>
      </c>
    </row>
    <row r="59" spans="1:22">
      <c r="A59" s="132"/>
      <c r="B59" s="166"/>
      <c r="C59" s="16">
        <v>45</v>
      </c>
      <c r="D59" s="161">
        <v>-3750</v>
      </c>
      <c r="E59" s="158">
        <f t="shared" si="0"/>
        <v>-5000</v>
      </c>
      <c r="F59" s="119">
        <f>янв.25!F54+фев.25!F54+мар.25!F54+апр.25!F54+май.25!F54+июн.25!F54+июл.25!F54+авг.25!F54+сен.25!F54+окт.25!F54+ноя.25!F54+дек.25!F54</f>
        <v>2500</v>
      </c>
      <c r="G59" s="119">
        <f t="shared" si="1"/>
        <v>3750</v>
      </c>
      <c r="H59" s="120">
        <f>янв.25!E54</f>
        <v>1250</v>
      </c>
      <c r="I59" s="120">
        <f>фев.25!E54</f>
        <v>1250</v>
      </c>
      <c r="J59" s="120">
        <f>мар.25!E54</f>
        <v>1250</v>
      </c>
      <c r="K59" s="121">
        <f t="shared" si="2"/>
        <v>0</v>
      </c>
      <c r="L59" s="122">
        <f>апр.25!E54</f>
        <v>0</v>
      </c>
      <c r="M59" s="122">
        <f>май.25!E54</f>
        <v>0</v>
      </c>
      <c r="N59" s="122">
        <f>июн.25!E54</f>
        <v>0</v>
      </c>
      <c r="O59" s="121">
        <f t="shared" si="3"/>
        <v>0</v>
      </c>
      <c r="P59" s="122">
        <f>июл.25!E54</f>
        <v>0</v>
      </c>
      <c r="Q59" s="122">
        <f>авг.25!E54</f>
        <v>0</v>
      </c>
      <c r="R59" s="122">
        <f>сен.25!E54</f>
        <v>0</v>
      </c>
      <c r="S59" s="121">
        <f t="shared" si="4"/>
        <v>0</v>
      </c>
      <c r="T59" s="122">
        <f>окт.25!E54</f>
        <v>0</v>
      </c>
      <c r="U59" s="122">
        <f>ноя.25!E54</f>
        <v>0</v>
      </c>
      <c r="V59" s="122">
        <f>дек.25!E54</f>
        <v>0</v>
      </c>
    </row>
    <row r="60" spans="1:22">
      <c r="A60" s="130"/>
      <c r="B60" s="166"/>
      <c r="C60" s="16">
        <v>46</v>
      </c>
      <c r="D60" s="161">
        <v>1250</v>
      </c>
      <c r="E60" s="158">
        <f t="shared" si="0"/>
        <v>-1250</v>
      </c>
      <c r="F60" s="119">
        <f>янв.25!F55+фев.25!F55+мар.25!F55+апр.25!F55+май.25!F55+июн.25!F55+июл.25!F55+авг.25!F55+сен.25!F55+окт.25!F55+ноя.25!F55+дек.25!F55</f>
        <v>1250</v>
      </c>
      <c r="G60" s="119">
        <f t="shared" si="1"/>
        <v>3750</v>
      </c>
      <c r="H60" s="120">
        <f>янв.25!E55</f>
        <v>1250</v>
      </c>
      <c r="I60" s="120">
        <f>фев.25!E55</f>
        <v>1250</v>
      </c>
      <c r="J60" s="120">
        <f>мар.25!E55</f>
        <v>1250</v>
      </c>
      <c r="K60" s="121">
        <f t="shared" si="2"/>
        <v>0</v>
      </c>
      <c r="L60" s="122">
        <f>апр.25!E55</f>
        <v>0</v>
      </c>
      <c r="M60" s="122">
        <f>май.25!E55</f>
        <v>0</v>
      </c>
      <c r="N60" s="122">
        <f>июн.25!E55</f>
        <v>0</v>
      </c>
      <c r="O60" s="121">
        <f t="shared" si="3"/>
        <v>0</v>
      </c>
      <c r="P60" s="122">
        <f>июл.25!E55</f>
        <v>0</v>
      </c>
      <c r="Q60" s="122">
        <f>авг.25!E55</f>
        <v>0</v>
      </c>
      <c r="R60" s="122">
        <f>сен.25!E55</f>
        <v>0</v>
      </c>
      <c r="S60" s="121">
        <f t="shared" si="4"/>
        <v>0</v>
      </c>
      <c r="T60" s="122">
        <f>окт.25!E55</f>
        <v>0</v>
      </c>
      <c r="U60" s="122">
        <f>ноя.25!E55</f>
        <v>0</v>
      </c>
      <c r="V60" s="122">
        <f>дек.25!E55</f>
        <v>0</v>
      </c>
    </row>
    <row r="61" spans="1:22">
      <c r="A61" s="132"/>
      <c r="B61" s="166"/>
      <c r="C61" s="16">
        <v>47</v>
      </c>
      <c r="D61" s="161">
        <v>2500</v>
      </c>
      <c r="E61" s="158">
        <f t="shared" si="0"/>
        <v>0</v>
      </c>
      <c r="F61" s="119">
        <f>янв.25!F56+фев.25!F56+мар.25!F56+апр.25!F56+май.25!F56+июн.25!F56+июл.25!F56+авг.25!F56+сен.25!F56+окт.25!F56+ноя.25!F56+дек.25!F56</f>
        <v>1250</v>
      </c>
      <c r="G61" s="119">
        <f t="shared" si="1"/>
        <v>3750</v>
      </c>
      <c r="H61" s="120">
        <f>янв.25!E56</f>
        <v>1250</v>
      </c>
      <c r="I61" s="120">
        <f>фев.25!E56</f>
        <v>1250</v>
      </c>
      <c r="J61" s="120">
        <f>мар.25!E56</f>
        <v>1250</v>
      </c>
      <c r="K61" s="121">
        <f t="shared" si="2"/>
        <v>0</v>
      </c>
      <c r="L61" s="122">
        <f>апр.25!E56</f>
        <v>0</v>
      </c>
      <c r="M61" s="122">
        <f>май.25!E56</f>
        <v>0</v>
      </c>
      <c r="N61" s="122">
        <f>июн.25!E56</f>
        <v>0</v>
      </c>
      <c r="O61" s="121">
        <f t="shared" si="3"/>
        <v>0</v>
      </c>
      <c r="P61" s="122">
        <f>июл.25!E56</f>
        <v>0</v>
      </c>
      <c r="Q61" s="122">
        <f>авг.25!E56</f>
        <v>0</v>
      </c>
      <c r="R61" s="122">
        <f>сен.25!E56</f>
        <v>0</v>
      </c>
      <c r="S61" s="121">
        <f t="shared" si="4"/>
        <v>0</v>
      </c>
      <c r="T61" s="122">
        <f>окт.25!E56</f>
        <v>0</v>
      </c>
      <c r="U61" s="122">
        <f>ноя.25!E56</f>
        <v>0</v>
      </c>
      <c r="V61" s="122">
        <f>дек.25!E56</f>
        <v>0</v>
      </c>
    </row>
    <row r="62" spans="1:22">
      <c r="A62" s="130"/>
      <c r="B62" s="166"/>
      <c r="C62" s="16">
        <v>48</v>
      </c>
      <c r="D62" s="161">
        <v>-64750</v>
      </c>
      <c r="E62" s="158">
        <f t="shared" si="0"/>
        <v>-63500</v>
      </c>
      <c r="F62" s="119">
        <f>янв.25!F57+фев.25!F57+мар.25!F57+апр.25!F57+май.25!F57+июн.25!F57+июл.25!F57+авг.25!F57+сен.25!F57+окт.25!F57+ноя.25!F57+дек.25!F57</f>
        <v>5000</v>
      </c>
      <c r="G62" s="119">
        <f t="shared" si="1"/>
        <v>3750</v>
      </c>
      <c r="H62" s="120">
        <f>янв.25!E57</f>
        <v>1250</v>
      </c>
      <c r="I62" s="120">
        <f>фев.25!E57</f>
        <v>1250</v>
      </c>
      <c r="J62" s="120">
        <f>мар.25!E57</f>
        <v>1250</v>
      </c>
      <c r="K62" s="121">
        <f t="shared" si="2"/>
        <v>0</v>
      </c>
      <c r="L62" s="122">
        <f>апр.25!E57</f>
        <v>0</v>
      </c>
      <c r="M62" s="122">
        <f>май.25!E57</f>
        <v>0</v>
      </c>
      <c r="N62" s="122">
        <f>июн.25!E57</f>
        <v>0</v>
      </c>
      <c r="O62" s="121">
        <f t="shared" si="3"/>
        <v>0</v>
      </c>
      <c r="P62" s="122">
        <f>июл.25!E57</f>
        <v>0</v>
      </c>
      <c r="Q62" s="122">
        <f>авг.25!E57</f>
        <v>0</v>
      </c>
      <c r="R62" s="122">
        <f>сен.25!E57</f>
        <v>0</v>
      </c>
      <c r="S62" s="121">
        <f t="shared" si="4"/>
        <v>0</v>
      </c>
      <c r="T62" s="122">
        <f>окт.25!E57</f>
        <v>0</v>
      </c>
      <c r="U62" s="122">
        <f>ноя.25!E57</f>
        <v>0</v>
      </c>
      <c r="V62" s="122">
        <f>дек.25!E57</f>
        <v>0</v>
      </c>
    </row>
    <row r="63" spans="1:22">
      <c r="A63" s="133"/>
      <c r="B63" s="166"/>
      <c r="C63" s="16">
        <v>49</v>
      </c>
      <c r="D63" s="161">
        <v>0</v>
      </c>
      <c r="E63" s="158">
        <f t="shared" si="0"/>
        <v>-3750</v>
      </c>
      <c r="F63" s="119">
        <f>янв.25!F58+фев.25!F58+мар.25!F58+апр.25!F58+май.25!F58+июн.25!F58+июл.25!F58+авг.25!F58+сен.25!F58+окт.25!F58+ноя.25!F58+дек.25!F58</f>
        <v>0</v>
      </c>
      <c r="G63" s="119">
        <f t="shared" si="1"/>
        <v>3750</v>
      </c>
      <c r="H63" s="120">
        <f>янв.25!E58</f>
        <v>1250</v>
      </c>
      <c r="I63" s="120">
        <f>фев.25!E58</f>
        <v>1250</v>
      </c>
      <c r="J63" s="120">
        <f>мар.25!E58</f>
        <v>1250</v>
      </c>
      <c r="K63" s="121">
        <f t="shared" si="2"/>
        <v>0</v>
      </c>
      <c r="L63" s="122">
        <f>апр.25!E58</f>
        <v>0</v>
      </c>
      <c r="M63" s="122">
        <f>май.25!E58</f>
        <v>0</v>
      </c>
      <c r="N63" s="122">
        <f>июн.25!E58</f>
        <v>0</v>
      </c>
      <c r="O63" s="121">
        <f t="shared" si="3"/>
        <v>0</v>
      </c>
      <c r="P63" s="122">
        <f>июл.25!E58</f>
        <v>0</v>
      </c>
      <c r="Q63" s="122">
        <f>авг.25!E58</f>
        <v>0</v>
      </c>
      <c r="R63" s="122">
        <f>сен.25!E58</f>
        <v>0</v>
      </c>
      <c r="S63" s="121">
        <f t="shared" si="4"/>
        <v>0</v>
      </c>
      <c r="T63" s="122">
        <f>окт.25!E58</f>
        <v>0</v>
      </c>
      <c r="U63" s="122">
        <f>ноя.25!E58</f>
        <v>0</v>
      </c>
      <c r="V63" s="122">
        <f>дек.25!E58</f>
        <v>0</v>
      </c>
    </row>
    <row r="64" spans="1:22">
      <c r="A64" s="133"/>
      <c r="B64" s="166"/>
      <c r="C64" s="16">
        <v>50</v>
      </c>
      <c r="D64" s="161">
        <v>-112750</v>
      </c>
      <c r="E64" s="158">
        <f t="shared" si="0"/>
        <v>-116500</v>
      </c>
      <c r="F64" s="119">
        <f>янв.25!F59+фев.25!F59+мар.25!F59+апр.25!F59+май.25!F59+июн.25!F59+июл.25!F59+авг.25!F59+сен.25!F59+окт.25!F59+ноя.25!F59+дек.25!F59</f>
        <v>0</v>
      </c>
      <c r="G64" s="119">
        <f t="shared" si="1"/>
        <v>3750</v>
      </c>
      <c r="H64" s="120">
        <f>янв.25!E59</f>
        <v>1250</v>
      </c>
      <c r="I64" s="120">
        <f>фев.25!E59</f>
        <v>1250</v>
      </c>
      <c r="J64" s="120">
        <f>мар.25!E59</f>
        <v>1250</v>
      </c>
      <c r="K64" s="121">
        <f t="shared" si="2"/>
        <v>0</v>
      </c>
      <c r="L64" s="122">
        <f>апр.25!E59</f>
        <v>0</v>
      </c>
      <c r="M64" s="122">
        <f>май.25!E59</f>
        <v>0</v>
      </c>
      <c r="N64" s="122">
        <f>июн.25!E59</f>
        <v>0</v>
      </c>
      <c r="O64" s="121">
        <f t="shared" si="3"/>
        <v>0</v>
      </c>
      <c r="P64" s="122">
        <f>июл.25!E59</f>
        <v>0</v>
      </c>
      <c r="Q64" s="122">
        <f>авг.25!E59</f>
        <v>0</v>
      </c>
      <c r="R64" s="122">
        <f>сен.25!E59</f>
        <v>0</v>
      </c>
      <c r="S64" s="121">
        <f t="shared" si="4"/>
        <v>0</v>
      </c>
      <c r="T64" s="122">
        <f>окт.25!E59</f>
        <v>0</v>
      </c>
      <c r="U64" s="122">
        <f>ноя.25!E59</f>
        <v>0</v>
      </c>
      <c r="V64" s="122">
        <f>дек.25!E59</f>
        <v>0</v>
      </c>
    </row>
    <row r="65" spans="1:22">
      <c r="A65" s="130"/>
      <c r="B65" s="166"/>
      <c r="C65" s="16">
        <v>51.52</v>
      </c>
      <c r="D65" s="161">
        <v>8000</v>
      </c>
      <c r="E65" s="158">
        <f t="shared" si="0"/>
        <v>5500</v>
      </c>
      <c r="F65" s="119">
        <f>янв.25!F60+фев.25!F60+мар.25!F60+апр.25!F60+май.25!F60+июн.25!F60+июл.25!F60+авг.25!F60+сен.25!F60+окт.25!F60+ноя.25!F60+дек.25!F60</f>
        <v>1250</v>
      </c>
      <c r="G65" s="119">
        <f t="shared" si="1"/>
        <v>3750</v>
      </c>
      <c r="H65" s="120">
        <f>янв.25!E60</f>
        <v>1250</v>
      </c>
      <c r="I65" s="120">
        <f>фев.25!E60</f>
        <v>1250</v>
      </c>
      <c r="J65" s="120">
        <f>мар.25!E60</f>
        <v>1250</v>
      </c>
      <c r="K65" s="121">
        <f t="shared" si="2"/>
        <v>0</v>
      </c>
      <c r="L65" s="122">
        <f>апр.25!E60</f>
        <v>0</v>
      </c>
      <c r="M65" s="122">
        <f>май.25!E60</f>
        <v>0</v>
      </c>
      <c r="N65" s="122">
        <f>июн.25!E60</f>
        <v>0</v>
      </c>
      <c r="O65" s="121">
        <f t="shared" si="3"/>
        <v>0</v>
      </c>
      <c r="P65" s="122">
        <f>июл.25!E60</f>
        <v>0</v>
      </c>
      <c r="Q65" s="122">
        <f>авг.25!E60</f>
        <v>0</v>
      </c>
      <c r="R65" s="122">
        <f>сен.25!E60</f>
        <v>0</v>
      </c>
      <c r="S65" s="121">
        <f t="shared" si="4"/>
        <v>0</v>
      </c>
      <c r="T65" s="122">
        <f>окт.25!E60</f>
        <v>0</v>
      </c>
      <c r="U65" s="122">
        <f>ноя.25!E60</f>
        <v>0</v>
      </c>
      <c r="V65" s="122">
        <f>дек.25!E60</f>
        <v>0</v>
      </c>
    </row>
    <row r="66" spans="1:22">
      <c r="A66" s="133"/>
      <c r="B66" s="166"/>
      <c r="C66" s="16">
        <v>53</v>
      </c>
      <c r="D66" s="161">
        <v>0</v>
      </c>
      <c r="E66" s="158">
        <f t="shared" si="0"/>
        <v>-1250</v>
      </c>
      <c r="F66" s="119">
        <f>янв.25!F61+фев.25!F61+мар.25!F61+апр.25!F61+май.25!F61+июн.25!F61+июл.25!F61+авг.25!F61+сен.25!F61+окт.25!F61+ноя.25!F61+дек.25!F61</f>
        <v>2500</v>
      </c>
      <c r="G66" s="119">
        <f t="shared" si="1"/>
        <v>3750</v>
      </c>
      <c r="H66" s="120">
        <f>янв.25!E61</f>
        <v>1250</v>
      </c>
      <c r="I66" s="120">
        <f>фев.25!E61</f>
        <v>1250</v>
      </c>
      <c r="J66" s="120">
        <f>мар.25!E61</f>
        <v>1250</v>
      </c>
      <c r="K66" s="121">
        <f t="shared" si="2"/>
        <v>0</v>
      </c>
      <c r="L66" s="122">
        <f>апр.25!E61</f>
        <v>0</v>
      </c>
      <c r="M66" s="122">
        <f>май.25!E61</f>
        <v>0</v>
      </c>
      <c r="N66" s="122">
        <f>июн.25!E61</f>
        <v>0</v>
      </c>
      <c r="O66" s="121">
        <f t="shared" si="3"/>
        <v>0</v>
      </c>
      <c r="P66" s="122">
        <f>июл.25!E61</f>
        <v>0</v>
      </c>
      <c r="Q66" s="122">
        <f>авг.25!E61</f>
        <v>0</v>
      </c>
      <c r="R66" s="122">
        <f>сен.25!E61</f>
        <v>0</v>
      </c>
      <c r="S66" s="121">
        <f t="shared" si="4"/>
        <v>0</v>
      </c>
      <c r="T66" s="122">
        <f>окт.25!E61</f>
        <v>0</v>
      </c>
      <c r="U66" s="122">
        <f>ноя.25!E61</f>
        <v>0</v>
      </c>
      <c r="V66" s="122">
        <f>дек.25!E61</f>
        <v>0</v>
      </c>
    </row>
    <row r="67" spans="1:22">
      <c r="A67" s="133"/>
      <c r="B67" s="166"/>
      <c r="C67" s="16">
        <v>54.55</v>
      </c>
      <c r="D67" s="161">
        <v>-750</v>
      </c>
      <c r="E67" s="158">
        <f t="shared" si="0"/>
        <v>-3250</v>
      </c>
      <c r="F67" s="119">
        <f>янв.25!F62+фев.25!F62+мар.25!F62+апр.25!F62+май.25!F62+июн.25!F62+июл.25!F62+авг.25!F62+сен.25!F62+окт.25!F62+ноя.25!F62+дек.25!F62</f>
        <v>1250</v>
      </c>
      <c r="G67" s="119">
        <f t="shared" si="1"/>
        <v>3750</v>
      </c>
      <c r="H67" s="120">
        <f>янв.25!E62</f>
        <v>1250</v>
      </c>
      <c r="I67" s="120">
        <f>фев.25!E62</f>
        <v>1250</v>
      </c>
      <c r="J67" s="120">
        <f>мар.25!E62</f>
        <v>1250</v>
      </c>
      <c r="K67" s="121">
        <f t="shared" si="2"/>
        <v>0</v>
      </c>
      <c r="L67" s="122">
        <f>апр.25!E62</f>
        <v>0</v>
      </c>
      <c r="M67" s="122">
        <f>май.25!E62</f>
        <v>0</v>
      </c>
      <c r="N67" s="122">
        <f>июн.25!E62</f>
        <v>0</v>
      </c>
      <c r="O67" s="121">
        <f t="shared" si="3"/>
        <v>0</v>
      </c>
      <c r="P67" s="122">
        <f>июл.25!E62</f>
        <v>0</v>
      </c>
      <c r="Q67" s="122">
        <f>авг.25!E62</f>
        <v>0</v>
      </c>
      <c r="R67" s="122">
        <f>сен.25!E62</f>
        <v>0</v>
      </c>
      <c r="S67" s="121">
        <f t="shared" si="4"/>
        <v>0</v>
      </c>
      <c r="T67" s="122">
        <f>окт.25!E62</f>
        <v>0</v>
      </c>
      <c r="U67" s="122">
        <f>ноя.25!E62</f>
        <v>0</v>
      </c>
      <c r="V67" s="122">
        <f>дек.25!E62</f>
        <v>0</v>
      </c>
    </row>
    <row r="68" spans="1:22">
      <c r="A68" s="130"/>
      <c r="B68" s="166"/>
      <c r="C68" s="16">
        <v>56</v>
      </c>
      <c r="D68" s="161">
        <v>-16250</v>
      </c>
      <c r="E68" s="158">
        <f t="shared" si="0"/>
        <v>-20000</v>
      </c>
      <c r="F68" s="119">
        <f>янв.25!F63+фев.25!F63+мар.25!F63+апр.25!F63+май.25!F63+июн.25!F63+июл.25!F63+авг.25!F63+сен.25!F63+окт.25!F63+ноя.25!F63+дек.25!F63</f>
        <v>0</v>
      </c>
      <c r="G68" s="119">
        <f t="shared" si="1"/>
        <v>3750</v>
      </c>
      <c r="H68" s="120">
        <f>янв.25!E63</f>
        <v>1250</v>
      </c>
      <c r="I68" s="120">
        <f>фев.25!E63</f>
        <v>1250</v>
      </c>
      <c r="J68" s="120">
        <f>мар.25!E63</f>
        <v>1250</v>
      </c>
      <c r="K68" s="121">
        <f t="shared" si="2"/>
        <v>0</v>
      </c>
      <c r="L68" s="122">
        <f>апр.25!E63</f>
        <v>0</v>
      </c>
      <c r="M68" s="122">
        <f>май.25!E63</f>
        <v>0</v>
      </c>
      <c r="N68" s="122">
        <f>июн.25!E63</f>
        <v>0</v>
      </c>
      <c r="O68" s="121">
        <f t="shared" si="3"/>
        <v>0</v>
      </c>
      <c r="P68" s="122">
        <f>июл.25!E63</f>
        <v>0</v>
      </c>
      <c r="Q68" s="122">
        <f>авг.25!E63</f>
        <v>0</v>
      </c>
      <c r="R68" s="122">
        <f>сен.25!E63</f>
        <v>0</v>
      </c>
      <c r="S68" s="121">
        <f t="shared" si="4"/>
        <v>0</v>
      </c>
      <c r="T68" s="122">
        <f>окт.25!E63</f>
        <v>0</v>
      </c>
      <c r="U68" s="122">
        <f>ноя.25!E63</f>
        <v>0</v>
      </c>
      <c r="V68" s="122">
        <f>дек.25!E63</f>
        <v>0</v>
      </c>
    </row>
    <row r="69" spans="1:22">
      <c r="A69" s="130"/>
      <c r="B69" s="166"/>
      <c r="C69" s="16">
        <v>57</v>
      </c>
      <c r="D69" s="161">
        <v>-18750</v>
      </c>
      <c r="E69" s="158">
        <f t="shared" si="0"/>
        <v>-13500</v>
      </c>
      <c r="F69" s="119">
        <f>янв.25!F64+фев.25!F64+мар.25!F64+апр.25!F64+май.25!F64+июн.25!F64+июл.25!F64+авг.25!F64+сен.25!F64+окт.25!F64+ноя.25!F64+дек.25!F64</f>
        <v>9000</v>
      </c>
      <c r="G69" s="119">
        <f t="shared" si="1"/>
        <v>3750</v>
      </c>
      <c r="H69" s="120">
        <f>янв.25!E64</f>
        <v>1250</v>
      </c>
      <c r="I69" s="120">
        <f>фев.25!E64</f>
        <v>1250</v>
      </c>
      <c r="J69" s="120">
        <f>мар.25!E64</f>
        <v>1250</v>
      </c>
      <c r="K69" s="121">
        <f t="shared" si="2"/>
        <v>0</v>
      </c>
      <c r="L69" s="122">
        <f>апр.25!E64</f>
        <v>0</v>
      </c>
      <c r="M69" s="122">
        <f>май.25!E64</f>
        <v>0</v>
      </c>
      <c r="N69" s="122">
        <f>июн.25!E64</f>
        <v>0</v>
      </c>
      <c r="O69" s="121">
        <f t="shared" si="3"/>
        <v>0</v>
      </c>
      <c r="P69" s="122">
        <f>июл.25!E64</f>
        <v>0</v>
      </c>
      <c r="Q69" s="122">
        <f>авг.25!E64</f>
        <v>0</v>
      </c>
      <c r="R69" s="122">
        <f>сен.25!E64</f>
        <v>0</v>
      </c>
      <c r="S69" s="121">
        <f t="shared" si="4"/>
        <v>0</v>
      </c>
      <c r="T69" s="122">
        <f>окт.25!E64</f>
        <v>0</v>
      </c>
      <c r="U69" s="122">
        <f>ноя.25!E64</f>
        <v>0</v>
      </c>
      <c r="V69" s="122">
        <f>дек.25!E64</f>
        <v>0</v>
      </c>
    </row>
    <row r="70" spans="1:22">
      <c r="A70" s="130"/>
      <c r="B70" s="166"/>
      <c r="C70" s="16" t="s">
        <v>52</v>
      </c>
      <c r="D70" s="161">
        <v>-18750</v>
      </c>
      <c r="E70" s="158">
        <f t="shared" si="0"/>
        <v>-16250</v>
      </c>
      <c r="F70" s="119">
        <f>янв.25!F65+фев.25!F65+мар.25!F65+апр.25!F65+май.25!F65+июн.25!F65+июл.25!F65+авг.25!F65+сен.25!F65+окт.25!F65+ноя.25!F65+дек.25!F65</f>
        <v>6250</v>
      </c>
      <c r="G70" s="119">
        <f t="shared" si="1"/>
        <v>3750</v>
      </c>
      <c r="H70" s="120">
        <f>янв.25!E65</f>
        <v>1250</v>
      </c>
      <c r="I70" s="120">
        <f>фев.25!E65</f>
        <v>1250</v>
      </c>
      <c r="J70" s="120">
        <f>мар.25!E65</f>
        <v>1250</v>
      </c>
      <c r="K70" s="121">
        <f t="shared" si="2"/>
        <v>0</v>
      </c>
      <c r="L70" s="122">
        <f>апр.25!E65</f>
        <v>0</v>
      </c>
      <c r="M70" s="122">
        <f>май.25!E65</f>
        <v>0</v>
      </c>
      <c r="N70" s="122">
        <f>июн.25!E65</f>
        <v>0</v>
      </c>
      <c r="O70" s="121">
        <f t="shared" si="3"/>
        <v>0</v>
      </c>
      <c r="P70" s="122">
        <f>июл.25!E65</f>
        <v>0</v>
      </c>
      <c r="Q70" s="122">
        <f>авг.25!E65</f>
        <v>0</v>
      </c>
      <c r="R70" s="122">
        <f>сен.25!E65</f>
        <v>0</v>
      </c>
      <c r="S70" s="121">
        <f t="shared" si="4"/>
        <v>0</v>
      </c>
      <c r="T70" s="122">
        <f>окт.25!E65</f>
        <v>0</v>
      </c>
      <c r="U70" s="122">
        <f>ноя.25!E65</f>
        <v>0</v>
      </c>
      <c r="V70" s="122">
        <f>дек.25!E65</f>
        <v>0</v>
      </c>
    </row>
    <row r="71" spans="1:22">
      <c r="A71" s="130"/>
      <c r="B71" s="166"/>
      <c r="C71" s="16">
        <v>58</v>
      </c>
      <c r="D71" s="161">
        <v>-2500</v>
      </c>
      <c r="E71" s="158">
        <f t="shared" si="0"/>
        <v>-2500</v>
      </c>
      <c r="F71" s="119">
        <f>янв.25!F66+фев.25!F66+мар.25!F66+апр.25!F66+май.25!F66+июн.25!F66+июл.25!F66+авг.25!F66+сен.25!F66+окт.25!F66+ноя.25!F66+дек.25!F66</f>
        <v>3750</v>
      </c>
      <c r="G71" s="119">
        <f t="shared" si="1"/>
        <v>3750</v>
      </c>
      <c r="H71" s="120">
        <f>янв.25!E66</f>
        <v>1250</v>
      </c>
      <c r="I71" s="120">
        <f>фев.25!E66</f>
        <v>1250</v>
      </c>
      <c r="J71" s="120">
        <f>мар.25!E66</f>
        <v>1250</v>
      </c>
      <c r="K71" s="121">
        <f t="shared" si="2"/>
        <v>0</v>
      </c>
      <c r="L71" s="122">
        <f>апр.25!E66</f>
        <v>0</v>
      </c>
      <c r="M71" s="122">
        <f>май.25!E66</f>
        <v>0</v>
      </c>
      <c r="N71" s="122">
        <f>июн.25!E66</f>
        <v>0</v>
      </c>
      <c r="O71" s="121">
        <f t="shared" si="3"/>
        <v>0</v>
      </c>
      <c r="P71" s="122">
        <f>июл.25!E66</f>
        <v>0</v>
      </c>
      <c r="Q71" s="122">
        <f>авг.25!E66</f>
        <v>0</v>
      </c>
      <c r="R71" s="122">
        <f>сен.25!E66</f>
        <v>0</v>
      </c>
      <c r="S71" s="121">
        <f t="shared" si="4"/>
        <v>0</v>
      </c>
      <c r="T71" s="122">
        <f>окт.25!E66</f>
        <v>0</v>
      </c>
      <c r="U71" s="122">
        <f>ноя.25!E66</f>
        <v>0</v>
      </c>
      <c r="V71" s="122">
        <f>дек.25!E66</f>
        <v>0</v>
      </c>
    </row>
    <row r="72" spans="1:22">
      <c r="A72" s="130"/>
      <c r="B72" s="166"/>
      <c r="C72" s="16">
        <v>59</v>
      </c>
      <c r="D72" s="161">
        <v>1250</v>
      </c>
      <c r="E72" s="158">
        <f t="shared" si="0"/>
        <v>0</v>
      </c>
      <c r="F72" s="119">
        <f>янв.25!F67+фев.25!F67+мар.25!F67+апр.25!F67+май.25!F67+июн.25!F67+июл.25!F67+авг.25!F67+сен.25!F67+окт.25!F67+ноя.25!F67+дек.25!F67</f>
        <v>2500</v>
      </c>
      <c r="G72" s="119">
        <f t="shared" si="1"/>
        <v>3750</v>
      </c>
      <c r="H72" s="120">
        <f>янв.25!E67</f>
        <v>1250</v>
      </c>
      <c r="I72" s="120">
        <f>фев.25!E67</f>
        <v>1250</v>
      </c>
      <c r="J72" s="120">
        <f>мар.25!E67</f>
        <v>1250</v>
      </c>
      <c r="K72" s="121">
        <f t="shared" si="2"/>
        <v>0</v>
      </c>
      <c r="L72" s="122">
        <f>апр.25!E67</f>
        <v>0</v>
      </c>
      <c r="M72" s="122">
        <f>май.25!E67</f>
        <v>0</v>
      </c>
      <c r="N72" s="122">
        <f>июн.25!E67</f>
        <v>0</v>
      </c>
      <c r="O72" s="121">
        <f t="shared" si="3"/>
        <v>0</v>
      </c>
      <c r="P72" s="122">
        <f>июл.25!E67</f>
        <v>0</v>
      </c>
      <c r="Q72" s="122">
        <f>авг.25!E67</f>
        <v>0</v>
      </c>
      <c r="R72" s="122">
        <f>сен.25!E67</f>
        <v>0</v>
      </c>
      <c r="S72" s="121">
        <f t="shared" si="4"/>
        <v>0</v>
      </c>
      <c r="T72" s="122">
        <f>окт.25!E67</f>
        <v>0</v>
      </c>
      <c r="U72" s="122">
        <f>ноя.25!E67</f>
        <v>0</v>
      </c>
      <c r="V72" s="122">
        <f>дек.25!E67</f>
        <v>0</v>
      </c>
    </row>
    <row r="73" spans="1:22">
      <c r="A73" s="130"/>
      <c r="B73" s="166"/>
      <c r="C73" s="16">
        <v>60</v>
      </c>
      <c r="D73" s="161">
        <v>-1750</v>
      </c>
      <c r="E73" s="158">
        <f t="shared" si="0"/>
        <v>-5500</v>
      </c>
      <c r="F73" s="119">
        <f>янв.25!F68+фев.25!F68+мар.25!F68+апр.25!F68+май.25!F68+июн.25!F68+июл.25!F68+авг.25!F68+сен.25!F68+окт.25!F68+ноя.25!F68+дек.25!F68</f>
        <v>0</v>
      </c>
      <c r="G73" s="119">
        <f t="shared" si="1"/>
        <v>3750</v>
      </c>
      <c r="H73" s="120">
        <f>янв.25!E68</f>
        <v>1250</v>
      </c>
      <c r="I73" s="120">
        <f>фев.25!E68</f>
        <v>1250</v>
      </c>
      <c r="J73" s="120">
        <f>мар.25!E68</f>
        <v>1250</v>
      </c>
      <c r="K73" s="121">
        <f t="shared" si="2"/>
        <v>0</v>
      </c>
      <c r="L73" s="122">
        <f>апр.25!E68</f>
        <v>0</v>
      </c>
      <c r="M73" s="122">
        <f>май.25!E68</f>
        <v>0</v>
      </c>
      <c r="N73" s="122">
        <f>июн.25!E68</f>
        <v>0</v>
      </c>
      <c r="O73" s="121">
        <f t="shared" si="3"/>
        <v>0</v>
      </c>
      <c r="P73" s="122">
        <f>июл.25!E68</f>
        <v>0</v>
      </c>
      <c r="Q73" s="122">
        <f>авг.25!E68</f>
        <v>0</v>
      </c>
      <c r="R73" s="122">
        <f>сен.25!E68</f>
        <v>0</v>
      </c>
      <c r="S73" s="121">
        <f t="shared" si="4"/>
        <v>0</v>
      </c>
      <c r="T73" s="122">
        <f>окт.25!E68</f>
        <v>0</v>
      </c>
      <c r="U73" s="122">
        <f>ноя.25!E68</f>
        <v>0</v>
      </c>
      <c r="V73" s="122">
        <f>дек.25!E68</f>
        <v>0</v>
      </c>
    </row>
    <row r="74" spans="1:22">
      <c r="A74" s="130"/>
      <c r="B74" s="166"/>
      <c r="C74" s="16">
        <v>61</v>
      </c>
      <c r="D74" s="161">
        <v>1250</v>
      </c>
      <c r="E74" s="158">
        <f t="shared" si="0"/>
        <v>-1250</v>
      </c>
      <c r="F74" s="119">
        <f>янв.25!F69+фев.25!F69+мар.25!F69+апр.25!F69+май.25!F69+июн.25!F69+июл.25!F69+авг.25!F69+сен.25!F69+окт.25!F69+ноя.25!F69+дек.25!F69</f>
        <v>1250</v>
      </c>
      <c r="G74" s="119">
        <f t="shared" si="1"/>
        <v>3750</v>
      </c>
      <c r="H74" s="120">
        <f>янв.25!E69</f>
        <v>1250</v>
      </c>
      <c r="I74" s="120">
        <f>фев.25!E69</f>
        <v>1250</v>
      </c>
      <c r="J74" s="120">
        <f>мар.25!E69</f>
        <v>1250</v>
      </c>
      <c r="K74" s="121">
        <f t="shared" si="2"/>
        <v>0</v>
      </c>
      <c r="L74" s="122">
        <f>апр.25!E69</f>
        <v>0</v>
      </c>
      <c r="M74" s="122">
        <f>май.25!E69</f>
        <v>0</v>
      </c>
      <c r="N74" s="122">
        <f>июн.25!E69</f>
        <v>0</v>
      </c>
      <c r="O74" s="121">
        <f t="shared" si="3"/>
        <v>0</v>
      </c>
      <c r="P74" s="122">
        <f>июл.25!E69</f>
        <v>0</v>
      </c>
      <c r="Q74" s="122">
        <f>авг.25!E69</f>
        <v>0</v>
      </c>
      <c r="R74" s="122">
        <f>сен.25!E69</f>
        <v>0</v>
      </c>
      <c r="S74" s="121">
        <f t="shared" si="4"/>
        <v>0</v>
      </c>
      <c r="T74" s="122">
        <f>окт.25!E69</f>
        <v>0</v>
      </c>
      <c r="U74" s="122">
        <f>ноя.25!E69</f>
        <v>0</v>
      </c>
      <c r="V74" s="122">
        <f>дек.25!E69</f>
        <v>0</v>
      </c>
    </row>
    <row r="75" spans="1:22">
      <c r="A75" s="130"/>
      <c r="B75" s="166"/>
      <c r="C75" s="16">
        <v>62</v>
      </c>
      <c r="D75" s="161">
        <v>2500</v>
      </c>
      <c r="E75" s="158">
        <f t="shared" si="0"/>
        <v>0</v>
      </c>
      <c r="F75" s="119">
        <f>янв.25!F70+фев.25!F70+мар.25!F70+апр.25!F70+май.25!F70+июн.25!F70+июл.25!F70+авг.25!F70+сен.25!F70+окт.25!F70+ноя.25!F70+дек.25!F70</f>
        <v>1250</v>
      </c>
      <c r="G75" s="119">
        <f t="shared" si="1"/>
        <v>3750</v>
      </c>
      <c r="H75" s="120">
        <f>янв.25!E70</f>
        <v>1250</v>
      </c>
      <c r="I75" s="120">
        <f>фев.25!E70</f>
        <v>1250</v>
      </c>
      <c r="J75" s="120">
        <f>мар.25!E70</f>
        <v>1250</v>
      </c>
      <c r="K75" s="121">
        <f t="shared" si="2"/>
        <v>0</v>
      </c>
      <c r="L75" s="122">
        <f>апр.25!E70</f>
        <v>0</v>
      </c>
      <c r="M75" s="122">
        <f>май.25!E70</f>
        <v>0</v>
      </c>
      <c r="N75" s="122">
        <f>июн.25!E70</f>
        <v>0</v>
      </c>
      <c r="O75" s="121">
        <f t="shared" si="3"/>
        <v>0</v>
      </c>
      <c r="P75" s="122">
        <f>июл.25!E70</f>
        <v>0</v>
      </c>
      <c r="Q75" s="122">
        <f>авг.25!E70</f>
        <v>0</v>
      </c>
      <c r="R75" s="122">
        <f>сен.25!E70</f>
        <v>0</v>
      </c>
      <c r="S75" s="121">
        <f t="shared" si="4"/>
        <v>0</v>
      </c>
      <c r="T75" s="122">
        <f>окт.25!E70</f>
        <v>0</v>
      </c>
      <c r="U75" s="122">
        <f>ноя.25!E70</f>
        <v>0</v>
      </c>
      <c r="V75" s="122">
        <f>дек.25!E70</f>
        <v>0</v>
      </c>
    </row>
    <row r="76" spans="1:22">
      <c r="A76" s="130"/>
      <c r="B76" s="166"/>
      <c r="C76" s="16">
        <v>63</v>
      </c>
      <c r="D76" s="161">
        <v>-2500</v>
      </c>
      <c r="E76" s="158">
        <f t="shared" si="0"/>
        <v>-6250</v>
      </c>
      <c r="F76" s="119">
        <f>янв.25!F71+фев.25!F71+мар.25!F71+апр.25!F71+май.25!F71+июн.25!F71+июл.25!F71+авг.25!F71+сен.25!F71+окт.25!F71+ноя.25!F71+дек.25!F71</f>
        <v>0</v>
      </c>
      <c r="G76" s="119">
        <f t="shared" si="1"/>
        <v>3750</v>
      </c>
      <c r="H76" s="120">
        <f>янв.25!E71</f>
        <v>1250</v>
      </c>
      <c r="I76" s="120">
        <f>фев.25!E71</f>
        <v>1250</v>
      </c>
      <c r="J76" s="120">
        <f>мар.25!E71</f>
        <v>1250</v>
      </c>
      <c r="K76" s="121">
        <f t="shared" si="2"/>
        <v>0</v>
      </c>
      <c r="L76" s="122">
        <f>апр.25!E71</f>
        <v>0</v>
      </c>
      <c r="M76" s="122">
        <f>май.25!E71</f>
        <v>0</v>
      </c>
      <c r="N76" s="122">
        <f>июн.25!E71</f>
        <v>0</v>
      </c>
      <c r="O76" s="121">
        <f t="shared" si="3"/>
        <v>0</v>
      </c>
      <c r="P76" s="122">
        <f>июл.25!E71</f>
        <v>0</v>
      </c>
      <c r="Q76" s="122">
        <f>авг.25!E71</f>
        <v>0</v>
      </c>
      <c r="R76" s="122">
        <f>сен.25!E71</f>
        <v>0</v>
      </c>
      <c r="S76" s="121">
        <f t="shared" si="4"/>
        <v>0</v>
      </c>
      <c r="T76" s="122">
        <f>окт.25!E71</f>
        <v>0</v>
      </c>
      <c r="U76" s="122">
        <f>ноя.25!E71</f>
        <v>0</v>
      </c>
      <c r="V76" s="122">
        <f>дек.25!E71</f>
        <v>0</v>
      </c>
    </row>
    <row r="77" spans="1:22">
      <c r="A77" s="130"/>
      <c r="B77" s="166"/>
      <c r="C77" s="16">
        <v>64</v>
      </c>
      <c r="D77" s="161">
        <v>-1250</v>
      </c>
      <c r="E77" s="158">
        <f t="shared" ref="E77:E144" si="5">F77-G77-K77-O77-S77+D77</f>
        <v>-5000</v>
      </c>
      <c r="F77" s="119">
        <f>янв.25!F72+фев.25!F72+мар.25!F72+апр.25!F72+май.25!F72+июн.25!F72+июл.25!F72+авг.25!F72+сен.25!F72+окт.25!F72+ноя.25!F72+дек.25!F72</f>
        <v>0</v>
      </c>
      <c r="G77" s="119">
        <f t="shared" ref="G77:G144" si="6">H77+I77+J77</f>
        <v>3750</v>
      </c>
      <c r="H77" s="120">
        <f>янв.25!E72</f>
        <v>1250</v>
      </c>
      <c r="I77" s="120">
        <f>фев.25!E72</f>
        <v>1250</v>
      </c>
      <c r="J77" s="120">
        <f>мар.25!E72</f>
        <v>1250</v>
      </c>
      <c r="K77" s="121">
        <f t="shared" ref="K77:K144" si="7">N77+M77+L77</f>
        <v>0</v>
      </c>
      <c r="L77" s="122">
        <f>апр.25!E72</f>
        <v>0</v>
      </c>
      <c r="M77" s="122">
        <f>май.25!E72</f>
        <v>0</v>
      </c>
      <c r="N77" s="122">
        <f>июн.25!E72</f>
        <v>0</v>
      </c>
      <c r="O77" s="121">
        <f t="shared" ref="O77:O144" si="8">P77+Q77+R77</f>
        <v>0</v>
      </c>
      <c r="P77" s="122">
        <f>июл.25!E72</f>
        <v>0</v>
      </c>
      <c r="Q77" s="122">
        <f>авг.25!E72</f>
        <v>0</v>
      </c>
      <c r="R77" s="122">
        <f>сен.25!E72</f>
        <v>0</v>
      </c>
      <c r="S77" s="121">
        <f t="shared" ref="S77:S144" si="9">T77+U77+V77</f>
        <v>0</v>
      </c>
      <c r="T77" s="122">
        <f>окт.25!E72</f>
        <v>0</v>
      </c>
      <c r="U77" s="122">
        <f>ноя.25!E72</f>
        <v>0</v>
      </c>
      <c r="V77" s="122">
        <f>дек.25!E72</f>
        <v>0</v>
      </c>
    </row>
    <row r="78" spans="1:22">
      <c r="A78" s="135"/>
      <c r="B78" s="166"/>
      <c r="C78" s="16">
        <v>65</v>
      </c>
      <c r="D78" s="161">
        <v>0</v>
      </c>
      <c r="E78" s="158">
        <f t="shared" si="5"/>
        <v>0</v>
      </c>
      <c r="F78" s="119">
        <f>янв.25!F73+фев.25!F73+мар.25!F73+апр.25!F73+май.25!F73+июн.25!F73+июл.25!F73+авг.25!F73+сен.25!F73+окт.25!F73+ноя.25!F73+дек.25!F73</f>
        <v>0</v>
      </c>
      <c r="G78" s="119">
        <f t="shared" si="6"/>
        <v>0</v>
      </c>
      <c r="H78" s="120">
        <f>янв.25!E73</f>
        <v>0</v>
      </c>
      <c r="I78" s="120">
        <f>фев.25!E73</f>
        <v>0</v>
      </c>
      <c r="J78" s="120">
        <f>мар.25!E73</f>
        <v>0</v>
      </c>
      <c r="K78" s="121">
        <f t="shared" si="7"/>
        <v>0</v>
      </c>
      <c r="L78" s="122">
        <f>апр.25!E73</f>
        <v>0</v>
      </c>
      <c r="M78" s="122">
        <f>май.25!E73</f>
        <v>0</v>
      </c>
      <c r="N78" s="122">
        <f>июн.25!E73</f>
        <v>0</v>
      </c>
      <c r="O78" s="121">
        <f t="shared" si="8"/>
        <v>0</v>
      </c>
      <c r="P78" s="122">
        <f>июл.25!E73</f>
        <v>0</v>
      </c>
      <c r="Q78" s="122">
        <f>авг.25!E73</f>
        <v>0</v>
      </c>
      <c r="R78" s="122">
        <f>сен.25!E73</f>
        <v>0</v>
      </c>
      <c r="S78" s="121">
        <f t="shared" si="9"/>
        <v>0</v>
      </c>
      <c r="T78" s="122">
        <f>окт.25!E73</f>
        <v>0</v>
      </c>
      <c r="U78" s="122">
        <f>ноя.25!E73</f>
        <v>0</v>
      </c>
      <c r="V78" s="122">
        <f>дек.25!E73</f>
        <v>0</v>
      </c>
    </row>
    <row r="79" spans="1:22">
      <c r="A79" s="130"/>
      <c r="B79" s="166"/>
      <c r="C79" s="16">
        <v>66</v>
      </c>
      <c r="D79" s="161">
        <v>21250</v>
      </c>
      <c r="E79" s="158">
        <f t="shared" si="5"/>
        <v>17500</v>
      </c>
      <c r="F79" s="119">
        <f>янв.25!F74+фев.25!F74+мар.25!F74+апр.25!F74+май.25!F74+июн.25!F74+июл.25!F74+авг.25!F74+сен.25!F74+окт.25!F74+ноя.25!F74+дек.25!F74</f>
        <v>0</v>
      </c>
      <c r="G79" s="119">
        <f t="shared" si="6"/>
        <v>3750</v>
      </c>
      <c r="H79" s="120">
        <f>янв.25!E74</f>
        <v>1250</v>
      </c>
      <c r="I79" s="120">
        <f>фев.25!E74</f>
        <v>1250</v>
      </c>
      <c r="J79" s="120">
        <f>мар.25!E74</f>
        <v>1250</v>
      </c>
      <c r="K79" s="121">
        <f t="shared" si="7"/>
        <v>0</v>
      </c>
      <c r="L79" s="122">
        <f>апр.25!E74</f>
        <v>0</v>
      </c>
      <c r="M79" s="122">
        <f>май.25!E74</f>
        <v>0</v>
      </c>
      <c r="N79" s="122">
        <f>июн.25!E74</f>
        <v>0</v>
      </c>
      <c r="O79" s="121">
        <f t="shared" si="8"/>
        <v>0</v>
      </c>
      <c r="P79" s="122">
        <f>июл.25!E74</f>
        <v>0</v>
      </c>
      <c r="Q79" s="122">
        <f>авг.25!E74</f>
        <v>0</v>
      </c>
      <c r="R79" s="122">
        <f>сен.25!E74</f>
        <v>0</v>
      </c>
      <c r="S79" s="121">
        <f t="shared" si="9"/>
        <v>0</v>
      </c>
      <c r="T79" s="122">
        <f>окт.25!E74</f>
        <v>0</v>
      </c>
      <c r="U79" s="122">
        <f>ноя.25!E74</f>
        <v>0</v>
      </c>
      <c r="V79" s="122">
        <f>дек.25!E74</f>
        <v>0</v>
      </c>
    </row>
    <row r="80" spans="1:22">
      <c r="A80" s="130"/>
      <c r="B80" s="166"/>
      <c r="C80" s="16">
        <v>67</v>
      </c>
      <c r="D80" s="161">
        <v>-88400</v>
      </c>
      <c r="E80" s="158">
        <f t="shared" si="5"/>
        <v>-92150</v>
      </c>
      <c r="F80" s="119">
        <f>янв.25!F75+фев.25!F75+мар.25!F75+апр.25!F75+май.25!F75+июн.25!F75+июл.25!F75+авг.25!F75+сен.25!F75+окт.25!F75+ноя.25!F75+дек.25!F75</f>
        <v>0</v>
      </c>
      <c r="G80" s="119">
        <f t="shared" si="6"/>
        <v>3750</v>
      </c>
      <c r="H80" s="120">
        <f>янв.25!E75</f>
        <v>1250</v>
      </c>
      <c r="I80" s="120">
        <f>фев.25!E75</f>
        <v>1250</v>
      </c>
      <c r="J80" s="120">
        <f>мар.25!E75</f>
        <v>1250</v>
      </c>
      <c r="K80" s="121">
        <f t="shared" si="7"/>
        <v>0</v>
      </c>
      <c r="L80" s="122">
        <f>апр.25!E75</f>
        <v>0</v>
      </c>
      <c r="M80" s="122">
        <f>май.25!E75</f>
        <v>0</v>
      </c>
      <c r="N80" s="122">
        <f>июн.25!E75</f>
        <v>0</v>
      </c>
      <c r="O80" s="121">
        <f t="shared" si="8"/>
        <v>0</v>
      </c>
      <c r="P80" s="122">
        <f>июл.25!E75</f>
        <v>0</v>
      </c>
      <c r="Q80" s="122">
        <f>авг.25!E75</f>
        <v>0</v>
      </c>
      <c r="R80" s="122">
        <f>сен.25!E75</f>
        <v>0</v>
      </c>
      <c r="S80" s="121">
        <f t="shared" si="9"/>
        <v>0</v>
      </c>
      <c r="T80" s="122">
        <f>окт.25!E75</f>
        <v>0</v>
      </c>
      <c r="U80" s="122">
        <f>ноя.25!E75</f>
        <v>0</v>
      </c>
      <c r="V80" s="122">
        <f>дек.25!E75</f>
        <v>0</v>
      </c>
    </row>
    <row r="81" spans="1:22">
      <c r="A81" s="130"/>
      <c r="B81" s="166"/>
      <c r="C81" s="16">
        <v>68</v>
      </c>
      <c r="D81" s="161">
        <v>-1250</v>
      </c>
      <c r="E81" s="158">
        <f t="shared" si="5"/>
        <v>-1250</v>
      </c>
      <c r="F81" s="119">
        <f>янв.25!F76+фев.25!F76+мар.25!F76+апр.25!F76+май.25!F76+июн.25!F76+июл.25!F76+авг.25!F76+сен.25!F76+окт.25!F76+ноя.25!F76+дек.25!F76</f>
        <v>3750</v>
      </c>
      <c r="G81" s="119">
        <f t="shared" si="6"/>
        <v>3750</v>
      </c>
      <c r="H81" s="120">
        <f>янв.25!E76</f>
        <v>1250</v>
      </c>
      <c r="I81" s="120">
        <f>фев.25!E76</f>
        <v>1250</v>
      </c>
      <c r="J81" s="120">
        <f>мар.25!E76</f>
        <v>1250</v>
      </c>
      <c r="K81" s="121">
        <f t="shared" si="7"/>
        <v>0</v>
      </c>
      <c r="L81" s="122">
        <f>апр.25!E76</f>
        <v>0</v>
      </c>
      <c r="M81" s="122">
        <f>май.25!E76</f>
        <v>0</v>
      </c>
      <c r="N81" s="122">
        <f>июн.25!E76</f>
        <v>0</v>
      </c>
      <c r="O81" s="121">
        <f t="shared" si="8"/>
        <v>0</v>
      </c>
      <c r="P81" s="122">
        <f>июл.25!E76</f>
        <v>0</v>
      </c>
      <c r="Q81" s="122">
        <f>авг.25!E76</f>
        <v>0</v>
      </c>
      <c r="R81" s="122">
        <f>сен.25!E76</f>
        <v>0</v>
      </c>
      <c r="S81" s="121">
        <f t="shared" si="9"/>
        <v>0</v>
      </c>
      <c r="T81" s="122">
        <f>окт.25!E76</f>
        <v>0</v>
      </c>
      <c r="U81" s="122">
        <f>ноя.25!E76</f>
        <v>0</v>
      </c>
      <c r="V81" s="122">
        <f>дек.25!E76</f>
        <v>0</v>
      </c>
    </row>
    <row r="82" spans="1:22">
      <c r="A82" s="130"/>
      <c r="B82" s="166"/>
      <c r="C82" s="16">
        <v>69</v>
      </c>
      <c r="D82" s="161">
        <v>-1250</v>
      </c>
      <c r="E82" s="158">
        <f t="shared" si="5"/>
        <v>-2500</v>
      </c>
      <c r="F82" s="119">
        <f>янв.25!F77+фев.25!F77+мар.25!F77+апр.25!F77+май.25!F77+июн.25!F77+июл.25!F77+авг.25!F77+сен.25!F77+окт.25!F77+ноя.25!F77+дек.25!F77</f>
        <v>2500</v>
      </c>
      <c r="G82" s="119">
        <f t="shared" si="6"/>
        <v>3750</v>
      </c>
      <c r="H82" s="120">
        <f>янв.25!E77</f>
        <v>1250</v>
      </c>
      <c r="I82" s="120">
        <f>фев.25!E77</f>
        <v>1250</v>
      </c>
      <c r="J82" s="120">
        <f>мар.25!E77</f>
        <v>1250</v>
      </c>
      <c r="K82" s="121">
        <f t="shared" si="7"/>
        <v>0</v>
      </c>
      <c r="L82" s="122">
        <f>апр.25!E77</f>
        <v>0</v>
      </c>
      <c r="M82" s="122">
        <f>май.25!E77</f>
        <v>0</v>
      </c>
      <c r="N82" s="122">
        <f>июн.25!E77</f>
        <v>0</v>
      </c>
      <c r="O82" s="121">
        <f t="shared" si="8"/>
        <v>0</v>
      </c>
      <c r="P82" s="122">
        <f>июл.25!E77</f>
        <v>0</v>
      </c>
      <c r="Q82" s="122">
        <f>авг.25!E77</f>
        <v>0</v>
      </c>
      <c r="R82" s="122">
        <f>сен.25!E77</f>
        <v>0</v>
      </c>
      <c r="S82" s="121">
        <f t="shared" si="9"/>
        <v>0</v>
      </c>
      <c r="T82" s="122">
        <f>окт.25!E77</f>
        <v>0</v>
      </c>
      <c r="U82" s="122">
        <f>ноя.25!E77</f>
        <v>0</v>
      </c>
      <c r="V82" s="122">
        <f>дек.25!E77</f>
        <v>0</v>
      </c>
    </row>
    <row r="83" spans="1:22">
      <c r="A83" s="130"/>
      <c r="B83" s="166"/>
      <c r="C83" s="16">
        <v>70</v>
      </c>
      <c r="D83" s="161">
        <v>17750</v>
      </c>
      <c r="E83" s="158">
        <f t="shared" si="5"/>
        <v>15500</v>
      </c>
      <c r="F83" s="119">
        <f>янв.25!F78+фев.25!F78+мар.25!F78+апр.25!F78+май.25!F78+июн.25!F78+июл.25!F78+авг.25!F78+сен.25!F78+окт.25!F78+ноя.25!F78+дек.25!F78</f>
        <v>1500</v>
      </c>
      <c r="G83" s="119">
        <f t="shared" si="6"/>
        <v>3750</v>
      </c>
      <c r="H83" s="120">
        <f>янв.25!E78</f>
        <v>1250</v>
      </c>
      <c r="I83" s="120">
        <f>фев.25!E78</f>
        <v>1250</v>
      </c>
      <c r="J83" s="120">
        <f>мар.25!E78</f>
        <v>1250</v>
      </c>
      <c r="K83" s="121">
        <f t="shared" si="7"/>
        <v>0</v>
      </c>
      <c r="L83" s="122">
        <f>апр.25!E78</f>
        <v>0</v>
      </c>
      <c r="M83" s="122">
        <f>май.25!E78</f>
        <v>0</v>
      </c>
      <c r="N83" s="122">
        <f>июн.25!E78</f>
        <v>0</v>
      </c>
      <c r="O83" s="121">
        <f t="shared" si="8"/>
        <v>0</v>
      </c>
      <c r="P83" s="122">
        <f>июл.25!E78</f>
        <v>0</v>
      </c>
      <c r="Q83" s="122">
        <f>авг.25!E78</f>
        <v>0</v>
      </c>
      <c r="R83" s="122">
        <f>сен.25!E78</f>
        <v>0</v>
      </c>
      <c r="S83" s="121">
        <f t="shared" si="9"/>
        <v>0</v>
      </c>
      <c r="T83" s="122">
        <f>окт.25!E78</f>
        <v>0</v>
      </c>
      <c r="U83" s="122">
        <f>ноя.25!E78</f>
        <v>0</v>
      </c>
      <c r="V83" s="122">
        <f>дек.25!E78</f>
        <v>0</v>
      </c>
    </row>
    <row r="84" spans="1:22">
      <c r="A84" s="130"/>
      <c r="B84" s="166"/>
      <c r="C84" s="16">
        <v>71</v>
      </c>
      <c r="D84" s="161">
        <v>1250</v>
      </c>
      <c r="E84" s="158">
        <f t="shared" si="5"/>
        <v>-2500</v>
      </c>
      <c r="F84" s="119">
        <f>янв.25!F79+фев.25!F79+мар.25!F79+апр.25!F79+май.25!F79+июн.25!F79+июл.25!F79+авг.25!F79+сен.25!F79+окт.25!F79+ноя.25!F79+дек.25!F79</f>
        <v>0</v>
      </c>
      <c r="G84" s="119">
        <f t="shared" si="6"/>
        <v>3750</v>
      </c>
      <c r="H84" s="120">
        <f>янв.25!E79</f>
        <v>1250</v>
      </c>
      <c r="I84" s="120">
        <f>фев.25!E79</f>
        <v>1250</v>
      </c>
      <c r="J84" s="120">
        <f>мар.25!E79</f>
        <v>1250</v>
      </c>
      <c r="K84" s="121">
        <f t="shared" si="7"/>
        <v>0</v>
      </c>
      <c r="L84" s="122">
        <f>апр.25!E79</f>
        <v>0</v>
      </c>
      <c r="M84" s="122">
        <f>май.25!E79</f>
        <v>0</v>
      </c>
      <c r="N84" s="122">
        <f>июн.25!E79</f>
        <v>0</v>
      </c>
      <c r="O84" s="121">
        <f t="shared" si="8"/>
        <v>0</v>
      </c>
      <c r="P84" s="122">
        <f>июл.25!E79</f>
        <v>0</v>
      </c>
      <c r="Q84" s="122">
        <f>авг.25!E79</f>
        <v>0</v>
      </c>
      <c r="R84" s="122">
        <f>сен.25!E79</f>
        <v>0</v>
      </c>
      <c r="S84" s="121">
        <f t="shared" si="9"/>
        <v>0</v>
      </c>
      <c r="T84" s="122">
        <f>окт.25!E79</f>
        <v>0</v>
      </c>
      <c r="U84" s="122">
        <f>ноя.25!E79</f>
        <v>0</v>
      </c>
      <c r="V84" s="122">
        <f>дек.25!E79</f>
        <v>0</v>
      </c>
    </row>
    <row r="85" spans="1:22">
      <c r="A85" s="130"/>
      <c r="B85" s="166"/>
      <c r="C85" s="16">
        <v>72</v>
      </c>
      <c r="D85" s="161">
        <v>1250</v>
      </c>
      <c r="E85" s="158">
        <f t="shared" si="5"/>
        <v>-2500</v>
      </c>
      <c r="F85" s="119">
        <f>янв.25!F80+фев.25!F80+мар.25!F80+апр.25!F80+май.25!F80+июн.25!F80+июл.25!F80+авг.25!F80+сен.25!F80+окт.25!F80+ноя.25!F80+дек.25!F80</f>
        <v>0</v>
      </c>
      <c r="G85" s="119">
        <f t="shared" si="6"/>
        <v>3750</v>
      </c>
      <c r="H85" s="120">
        <f>янв.25!E80</f>
        <v>1250</v>
      </c>
      <c r="I85" s="120">
        <f>фев.25!E80</f>
        <v>1250</v>
      </c>
      <c r="J85" s="120">
        <f>мар.25!E80</f>
        <v>1250</v>
      </c>
      <c r="K85" s="121">
        <f t="shared" si="7"/>
        <v>0</v>
      </c>
      <c r="L85" s="122">
        <f>апр.25!E80</f>
        <v>0</v>
      </c>
      <c r="M85" s="122">
        <f>май.25!E80</f>
        <v>0</v>
      </c>
      <c r="N85" s="122">
        <f>июн.25!E80</f>
        <v>0</v>
      </c>
      <c r="O85" s="121">
        <f t="shared" si="8"/>
        <v>0</v>
      </c>
      <c r="P85" s="122">
        <f>июл.25!E80</f>
        <v>0</v>
      </c>
      <c r="Q85" s="122">
        <f>авг.25!E80</f>
        <v>0</v>
      </c>
      <c r="R85" s="122">
        <f>сен.25!E80</f>
        <v>0</v>
      </c>
      <c r="S85" s="121">
        <f t="shared" si="9"/>
        <v>0</v>
      </c>
      <c r="T85" s="122">
        <f>окт.25!E80</f>
        <v>0</v>
      </c>
      <c r="U85" s="122">
        <f>ноя.25!E80</f>
        <v>0</v>
      </c>
      <c r="V85" s="122">
        <f>дек.25!E80</f>
        <v>0</v>
      </c>
    </row>
    <row r="86" spans="1:22">
      <c r="A86" s="130"/>
      <c r="B86" s="166"/>
      <c r="C86" s="16">
        <v>73</v>
      </c>
      <c r="D86" s="161">
        <v>-10000</v>
      </c>
      <c r="E86" s="158">
        <f t="shared" si="5"/>
        <v>-3750</v>
      </c>
      <c r="F86" s="119">
        <f>янв.25!F81+фев.25!F81+мар.25!F81+апр.25!F81+май.25!F81+июн.25!F81+июл.25!F81+авг.25!F81+сен.25!F81+окт.25!F81+ноя.25!F81+дек.25!F81</f>
        <v>10000</v>
      </c>
      <c r="G86" s="119">
        <f t="shared" si="6"/>
        <v>3750</v>
      </c>
      <c r="H86" s="120">
        <f>янв.25!E81</f>
        <v>1250</v>
      </c>
      <c r="I86" s="120">
        <f>фев.25!E81</f>
        <v>1250</v>
      </c>
      <c r="J86" s="120">
        <f>мар.25!E81</f>
        <v>1250</v>
      </c>
      <c r="K86" s="121">
        <f t="shared" si="7"/>
        <v>0</v>
      </c>
      <c r="L86" s="122">
        <f>апр.25!E81</f>
        <v>0</v>
      </c>
      <c r="M86" s="122">
        <f>май.25!E81</f>
        <v>0</v>
      </c>
      <c r="N86" s="122">
        <f>июн.25!E81</f>
        <v>0</v>
      </c>
      <c r="O86" s="121">
        <f t="shared" si="8"/>
        <v>0</v>
      </c>
      <c r="P86" s="122">
        <f>июл.25!E81</f>
        <v>0</v>
      </c>
      <c r="Q86" s="122">
        <f>авг.25!E81</f>
        <v>0</v>
      </c>
      <c r="R86" s="122">
        <f>сен.25!E81</f>
        <v>0</v>
      </c>
      <c r="S86" s="121">
        <f t="shared" si="9"/>
        <v>0</v>
      </c>
      <c r="T86" s="122">
        <f>окт.25!E81</f>
        <v>0</v>
      </c>
      <c r="U86" s="122">
        <f>ноя.25!E81</f>
        <v>0</v>
      </c>
      <c r="V86" s="122">
        <f>дек.25!E81</f>
        <v>0</v>
      </c>
    </row>
    <row r="87" spans="1:22">
      <c r="A87" s="130"/>
      <c r="B87" s="166"/>
      <c r="C87" s="16">
        <v>74</v>
      </c>
      <c r="D87" s="161">
        <v>-26250</v>
      </c>
      <c r="E87" s="158">
        <f t="shared" si="5"/>
        <v>-30000</v>
      </c>
      <c r="F87" s="119">
        <f>янв.25!F82+фев.25!F82+мар.25!F82+апр.25!F82+май.25!F82+июн.25!F82+июл.25!F82+авг.25!F82+сен.25!F82+окт.25!F82+ноя.25!F82+дек.25!F82</f>
        <v>0</v>
      </c>
      <c r="G87" s="119">
        <f t="shared" si="6"/>
        <v>3750</v>
      </c>
      <c r="H87" s="120">
        <f>янв.25!E82</f>
        <v>1250</v>
      </c>
      <c r="I87" s="120">
        <f>фев.25!E82</f>
        <v>1250</v>
      </c>
      <c r="J87" s="120">
        <f>мар.25!E82</f>
        <v>1250</v>
      </c>
      <c r="K87" s="121">
        <f t="shared" si="7"/>
        <v>0</v>
      </c>
      <c r="L87" s="122">
        <f>апр.25!E82</f>
        <v>0</v>
      </c>
      <c r="M87" s="122">
        <f>май.25!E82</f>
        <v>0</v>
      </c>
      <c r="N87" s="122">
        <f>июн.25!E82</f>
        <v>0</v>
      </c>
      <c r="O87" s="121">
        <f t="shared" si="8"/>
        <v>0</v>
      </c>
      <c r="P87" s="122">
        <f>июл.25!E82</f>
        <v>0</v>
      </c>
      <c r="Q87" s="122">
        <f>авг.25!E82</f>
        <v>0</v>
      </c>
      <c r="R87" s="122">
        <f>сен.25!E82</f>
        <v>0</v>
      </c>
      <c r="S87" s="121">
        <f t="shared" si="9"/>
        <v>0</v>
      </c>
      <c r="T87" s="122">
        <f>окт.25!E82</f>
        <v>0</v>
      </c>
      <c r="U87" s="122">
        <f>ноя.25!E82</f>
        <v>0</v>
      </c>
      <c r="V87" s="122">
        <f>дек.25!E82</f>
        <v>0</v>
      </c>
    </row>
    <row r="88" spans="1:22">
      <c r="A88" s="130"/>
      <c r="B88" s="166"/>
      <c r="C88" s="16">
        <v>75</v>
      </c>
      <c r="D88" s="161">
        <v>0</v>
      </c>
      <c r="E88" s="158">
        <f t="shared" si="5"/>
        <v>0</v>
      </c>
      <c r="F88" s="119">
        <f>янв.25!F83+фев.25!F83+мар.25!F83+апр.25!F83+май.25!F83+июн.25!F83+июл.25!F83+авг.25!F83+сен.25!F83+окт.25!F83+ноя.25!F83+дек.25!F83</f>
        <v>0</v>
      </c>
      <c r="G88" s="119">
        <f t="shared" si="6"/>
        <v>0</v>
      </c>
      <c r="H88" s="120">
        <f>янв.25!E83</f>
        <v>0</v>
      </c>
      <c r="I88" s="120">
        <f>фев.25!E83</f>
        <v>0</v>
      </c>
      <c r="J88" s="120">
        <f>мар.25!E83</f>
        <v>0</v>
      </c>
      <c r="K88" s="121">
        <f t="shared" si="7"/>
        <v>0</v>
      </c>
      <c r="L88" s="122">
        <f>апр.25!E83</f>
        <v>0</v>
      </c>
      <c r="M88" s="122">
        <f>май.25!E83</f>
        <v>0</v>
      </c>
      <c r="N88" s="122">
        <f>июн.25!E83</f>
        <v>0</v>
      </c>
      <c r="O88" s="121">
        <f t="shared" si="8"/>
        <v>0</v>
      </c>
      <c r="P88" s="122">
        <f>июл.25!E83</f>
        <v>0</v>
      </c>
      <c r="Q88" s="122">
        <f>авг.25!E83</f>
        <v>0</v>
      </c>
      <c r="R88" s="122">
        <f>сен.25!E83</f>
        <v>0</v>
      </c>
      <c r="S88" s="121">
        <f t="shared" si="9"/>
        <v>0</v>
      </c>
      <c r="T88" s="122">
        <f>окт.25!E83</f>
        <v>0</v>
      </c>
      <c r="U88" s="122">
        <f>ноя.25!E83</f>
        <v>0</v>
      </c>
      <c r="V88" s="122">
        <f>дек.25!E83</f>
        <v>0</v>
      </c>
    </row>
    <row r="89" spans="1:22">
      <c r="A89" s="130"/>
      <c r="B89" s="166"/>
      <c r="C89" s="16">
        <v>76</v>
      </c>
      <c r="D89" s="161">
        <v>1250</v>
      </c>
      <c r="E89" s="158">
        <f t="shared" si="5"/>
        <v>-2500</v>
      </c>
      <c r="F89" s="119">
        <f>янв.25!F84+фев.25!F84+мар.25!F84+апр.25!F84+май.25!F84+июн.25!F84+июл.25!F84+авг.25!F84+сен.25!F84+окт.25!F84+ноя.25!F84+дек.25!F84</f>
        <v>0</v>
      </c>
      <c r="G89" s="119">
        <f t="shared" si="6"/>
        <v>3750</v>
      </c>
      <c r="H89" s="120">
        <f>янв.25!E84</f>
        <v>1250</v>
      </c>
      <c r="I89" s="120">
        <f>фев.25!E84</f>
        <v>1250</v>
      </c>
      <c r="J89" s="120">
        <f>мар.25!E84</f>
        <v>1250</v>
      </c>
      <c r="K89" s="121">
        <f t="shared" si="7"/>
        <v>0</v>
      </c>
      <c r="L89" s="122">
        <f>апр.25!E84</f>
        <v>0</v>
      </c>
      <c r="M89" s="122">
        <f>май.25!E84</f>
        <v>0</v>
      </c>
      <c r="N89" s="122">
        <f>июн.25!E84</f>
        <v>0</v>
      </c>
      <c r="O89" s="121">
        <f t="shared" si="8"/>
        <v>0</v>
      </c>
      <c r="P89" s="122">
        <f>июл.25!E84</f>
        <v>0</v>
      </c>
      <c r="Q89" s="122">
        <f>авг.25!E84</f>
        <v>0</v>
      </c>
      <c r="R89" s="122">
        <f>сен.25!E84</f>
        <v>0</v>
      </c>
      <c r="S89" s="121">
        <f t="shared" si="9"/>
        <v>0</v>
      </c>
      <c r="T89" s="122">
        <f>окт.25!E84</f>
        <v>0</v>
      </c>
      <c r="U89" s="122">
        <f>ноя.25!E84</f>
        <v>0</v>
      </c>
      <c r="V89" s="122">
        <f>дек.25!E84</f>
        <v>0</v>
      </c>
    </row>
    <row r="90" spans="1:22">
      <c r="A90" s="130"/>
      <c r="B90" s="166"/>
      <c r="C90" s="16">
        <v>77</v>
      </c>
      <c r="D90" s="161">
        <v>1250</v>
      </c>
      <c r="E90" s="158">
        <f t="shared" si="5"/>
        <v>-2500</v>
      </c>
      <c r="F90" s="119">
        <f>янв.25!F85+фев.25!F85+мар.25!F85+апр.25!F85+май.25!F85+июн.25!F85+июл.25!F85+авг.25!F85+сен.25!F85+окт.25!F85+ноя.25!F85+дек.25!F85</f>
        <v>0</v>
      </c>
      <c r="G90" s="119">
        <f t="shared" si="6"/>
        <v>3750</v>
      </c>
      <c r="H90" s="120">
        <f>янв.25!E85</f>
        <v>1250</v>
      </c>
      <c r="I90" s="120">
        <f>фев.25!E85</f>
        <v>1250</v>
      </c>
      <c r="J90" s="120">
        <f>мар.25!E85</f>
        <v>1250</v>
      </c>
      <c r="K90" s="121">
        <f t="shared" si="7"/>
        <v>0</v>
      </c>
      <c r="L90" s="122">
        <f>апр.25!E85</f>
        <v>0</v>
      </c>
      <c r="M90" s="122">
        <f>май.25!E85</f>
        <v>0</v>
      </c>
      <c r="N90" s="122">
        <f>июн.25!E85</f>
        <v>0</v>
      </c>
      <c r="O90" s="121">
        <f t="shared" si="8"/>
        <v>0</v>
      </c>
      <c r="P90" s="122">
        <f>июл.25!E85</f>
        <v>0</v>
      </c>
      <c r="Q90" s="122">
        <f>авг.25!E85</f>
        <v>0</v>
      </c>
      <c r="R90" s="122">
        <f>сен.25!E85</f>
        <v>0</v>
      </c>
      <c r="S90" s="121">
        <f t="shared" si="9"/>
        <v>0</v>
      </c>
      <c r="T90" s="122">
        <f>окт.25!E85</f>
        <v>0</v>
      </c>
      <c r="U90" s="122">
        <f>ноя.25!E85</f>
        <v>0</v>
      </c>
      <c r="V90" s="122">
        <f>дек.25!E85</f>
        <v>0</v>
      </c>
    </row>
    <row r="91" spans="1:22">
      <c r="A91" s="130"/>
      <c r="B91" s="166"/>
      <c r="C91" s="16">
        <v>78</v>
      </c>
      <c r="D91" s="161">
        <v>0</v>
      </c>
      <c r="E91" s="158">
        <f t="shared" si="5"/>
        <v>-3750</v>
      </c>
      <c r="F91" s="119">
        <f>янв.25!F86+фев.25!F86+мар.25!F86+апр.25!F86+май.25!F86+июн.25!F86+июл.25!F86+авг.25!F86+сен.25!F86+окт.25!F86+ноя.25!F86+дек.25!F86</f>
        <v>0</v>
      </c>
      <c r="G91" s="119">
        <f t="shared" si="6"/>
        <v>3750</v>
      </c>
      <c r="H91" s="120">
        <f>янв.25!E86</f>
        <v>1250</v>
      </c>
      <c r="I91" s="120">
        <f>фев.25!E86</f>
        <v>1250</v>
      </c>
      <c r="J91" s="120">
        <f>мар.25!E86</f>
        <v>1250</v>
      </c>
      <c r="K91" s="121">
        <f t="shared" si="7"/>
        <v>0</v>
      </c>
      <c r="L91" s="122">
        <f>апр.25!E86</f>
        <v>0</v>
      </c>
      <c r="M91" s="122">
        <f>май.25!E86</f>
        <v>0</v>
      </c>
      <c r="N91" s="122">
        <f>июн.25!E86</f>
        <v>0</v>
      </c>
      <c r="O91" s="121">
        <f t="shared" si="8"/>
        <v>0</v>
      </c>
      <c r="P91" s="122">
        <f>июл.25!E86</f>
        <v>0</v>
      </c>
      <c r="Q91" s="122">
        <f>авг.25!E86</f>
        <v>0</v>
      </c>
      <c r="R91" s="122">
        <f>сен.25!E86</f>
        <v>0</v>
      </c>
      <c r="S91" s="121">
        <f t="shared" si="9"/>
        <v>0</v>
      </c>
      <c r="T91" s="122">
        <f>окт.25!E86</f>
        <v>0</v>
      </c>
      <c r="U91" s="122">
        <f>ноя.25!E86</f>
        <v>0</v>
      </c>
      <c r="V91" s="122">
        <f>дек.25!E86</f>
        <v>0</v>
      </c>
    </row>
    <row r="92" spans="1:22">
      <c r="A92" s="130"/>
      <c r="B92" s="166"/>
      <c r="C92" s="16">
        <v>79</v>
      </c>
      <c r="D92" s="161">
        <v>0</v>
      </c>
      <c r="E92" s="158">
        <f t="shared" si="5"/>
        <v>-1250</v>
      </c>
      <c r="F92" s="119">
        <f>янв.25!F87+фев.25!F87+мар.25!F87+апр.25!F87+май.25!F87+июн.25!F87+июл.25!F87+авг.25!F87+сен.25!F87+окт.25!F87+ноя.25!F87+дек.25!F87</f>
        <v>2500</v>
      </c>
      <c r="G92" s="119">
        <f t="shared" si="6"/>
        <v>3750</v>
      </c>
      <c r="H92" s="120">
        <f>янв.25!E87</f>
        <v>1250</v>
      </c>
      <c r="I92" s="120">
        <f>фев.25!E87</f>
        <v>1250</v>
      </c>
      <c r="J92" s="120">
        <f>мар.25!E87</f>
        <v>1250</v>
      </c>
      <c r="K92" s="121">
        <f t="shared" si="7"/>
        <v>0</v>
      </c>
      <c r="L92" s="122">
        <f>апр.25!E87</f>
        <v>0</v>
      </c>
      <c r="M92" s="122">
        <f>май.25!E87</f>
        <v>0</v>
      </c>
      <c r="N92" s="122">
        <f>июн.25!E87</f>
        <v>0</v>
      </c>
      <c r="O92" s="121">
        <f t="shared" si="8"/>
        <v>0</v>
      </c>
      <c r="P92" s="122">
        <f>июл.25!E87</f>
        <v>0</v>
      </c>
      <c r="Q92" s="122">
        <f>авг.25!E87</f>
        <v>0</v>
      </c>
      <c r="R92" s="122">
        <f>сен.25!E87</f>
        <v>0</v>
      </c>
      <c r="S92" s="121">
        <f t="shared" si="9"/>
        <v>0</v>
      </c>
      <c r="T92" s="122">
        <f>окт.25!E87</f>
        <v>0</v>
      </c>
      <c r="U92" s="122">
        <f>ноя.25!E87</f>
        <v>0</v>
      </c>
      <c r="V92" s="122">
        <f>дек.25!E87</f>
        <v>0</v>
      </c>
    </row>
    <row r="93" spans="1:22">
      <c r="A93" s="130"/>
      <c r="B93" s="166"/>
      <c r="C93" s="16">
        <v>80</v>
      </c>
      <c r="D93" s="161">
        <v>1250</v>
      </c>
      <c r="E93" s="158">
        <f t="shared" si="5"/>
        <v>0</v>
      </c>
      <c r="F93" s="119">
        <f>янв.25!F88+фев.25!F88+мар.25!F88+апр.25!F88+май.25!F88+июн.25!F88+июл.25!F88+авг.25!F88+сен.25!F88+окт.25!F88+ноя.25!F88+дек.25!F88</f>
        <v>2500</v>
      </c>
      <c r="G93" s="119">
        <f t="shared" si="6"/>
        <v>3750</v>
      </c>
      <c r="H93" s="120">
        <f>янв.25!E88</f>
        <v>1250</v>
      </c>
      <c r="I93" s="120">
        <f>фев.25!E88</f>
        <v>1250</v>
      </c>
      <c r="J93" s="120">
        <f>мар.25!E88</f>
        <v>1250</v>
      </c>
      <c r="K93" s="121">
        <f t="shared" si="7"/>
        <v>0</v>
      </c>
      <c r="L93" s="122">
        <f>апр.25!E88</f>
        <v>0</v>
      </c>
      <c r="M93" s="122">
        <f>май.25!E88</f>
        <v>0</v>
      </c>
      <c r="N93" s="122">
        <f>июн.25!E88</f>
        <v>0</v>
      </c>
      <c r="O93" s="121">
        <f t="shared" si="8"/>
        <v>0</v>
      </c>
      <c r="P93" s="122">
        <f>июл.25!E88</f>
        <v>0</v>
      </c>
      <c r="Q93" s="122">
        <f>авг.25!E88</f>
        <v>0</v>
      </c>
      <c r="R93" s="122">
        <f>сен.25!E88</f>
        <v>0</v>
      </c>
      <c r="S93" s="121">
        <f t="shared" si="9"/>
        <v>0</v>
      </c>
      <c r="T93" s="122">
        <f>окт.25!E88</f>
        <v>0</v>
      </c>
      <c r="U93" s="122">
        <f>ноя.25!E88</f>
        <v>0</v>
      </c>
      <c r="V93" s="122">
        <f>дек.25!E88</f>
        <v>0</v>
      </c>
    </row>
    <row r="94" spans="1:22">
      <c r="A94" s="130"/>
      <c r="B94" s="166"/>
      <c r="C94" s="16">
        <v>81</v>
      </c>
      <c r="D94" s="161">
        <v>-22250</v>
      </c>
      <c r="E94" s="158">
        <f t="shared" si="5"/>
        <v>-26000</v>
      </c>
      <c r="F94" s="119">
        <f>янв.25!F89+фев.25!F89+мар.25!F89+апр.25!F89+май.25!F89+июн.25!F89+июл.25!F89+авг.25!F89+сен.25!F89+окт.25!F89+ноя.25!F89+дек.25!F89</f>
        <v>0</v>
      </c>
      <c r="G94" s="119">
        <f t="shared" si="6"/>
        <v>3750</v>
      </c>
      <c r="H94" s="120">
        <f>янв.25!E89</f>
        <v>1250</v>
      </c>
      <c r="I94" s="120">
        <f>фев.25!E89</f>
        <v>1250</v>
      </c>
      <c r="J94" s="120">
        <f>мар.25!E89</f>
        <v>1250</v>
      </c>
      <c r="K94" s="121">
        <f t="shared" si="7"/>
        <v>0</v>
      </c>
      <c r="L94" s="122">
        <f>апр.25!E89</f>
        <v>0</v>
      </c>
      <c r="M94" s="122">
        <f>май.25!E89</f>
        <v>0</v>
      </c>
      <c r="N94" s="122">
        <f>июн.25!E89</f>
        <v>0</v>
      </c>
      <c r="O94" s="121">
        <f t="shared" si="8"/>
        <v>0</v>
      </c>
      <c r="P94" s="122">
        <f>июл.25!E89</f>
        <v>0</v>
      </c>
      <c r="Q94" s="122">
        <f>авг.25!E89</f>
        <v>0</v>
      </c>
      <c r="R94" s="122">
        <f>сен.25!E89</f>
        <v>0</v>
      </c>
      <c r="S94" s="121">
        <f t="shared" si="9"/>
        <v>0</v>
      </c>
      <c r="T94" s="122">
        <f>окт.25!E89</f>
        <v>0</v>
      </c>
      <c r="U94" s="122">
        <f>ноя.25!E89</f>
        <v>0</v>
      </c>
      <c r="V94" s="122">
        <f>дек.25!E89</f>
        <v>0</v>
      </c>
    </row>
    <row r="95" spans="1:22">
      <c r="A95" s="130"/>
      <c r="B95" s="166"/>
      <c r="C95" s="16">
        <v>82</v>
      </c>
      <c r="D95" s="161">
        <v>-2500</v>
      </c>
      <c r="E95" s="158">
        <f t="shared" si="5"/>
        <v>-3750</v>
      </c>
      <c r="F95" s="119">
        <f>янв.25!F90+фев.25!F90+мар.25!F90+апр.25!F90+май.25!F90+июн.25!F90+июл.25!F90+авг.25!F90+сен.25!F90+окт.25!F90+ноя.25!F90+дек.25!F90</f>
        <v>2500</v>
      </c>
      <c r="G95" s="119">
        <f t="shared" si="6"/>
        <v>3750</v>
      </c>
      <c r="H95" s="120">
        <f>янв.25!E90</f>
        <v>1250</v>
      </c>
      <c r="I95" s="120">
        <f>фев.25!E90</f>
        <v>1250</v>
      </c>
      <c r="J95" s="120">
        <f>мар.25!E90</f>
        <v>1250</v>
      </c>
      <c r="K95" s="121">
        <f t="shared" si="7"/>
        <v>0</v>
      </c>
      <c r="L95" s="122">
        <f>апр.25!E90</f>
        <v>0</v>
      </c>
      <c r="M95" s="122">
        <f>май.25!E90</f>
        <v>0</v>
      </c>
      <c r="N95" s="122">
        <f>июн.25!E90</f>
        <v>0</v>
      </c>
      <c r="O95" s="121">
        <f t="shared" si="8"/>
        <v>0</v>
      </c>
      <c r="P95" s="122">
        <f>июл.25!E90</f>
        <v>0</v>
      </c>
      <c r="Q95" s="122">
        <f>авг.25!E90</f>
        <v>0</v>
      </c>
      <c r="R95" s="122">
        <f>сен.25!E90</f>
        <v>0</v>
      </c>
      <c r="S95" s="121">
        <f t="shared" si="9"/>
        <v>0</v>
      </c>
      <c r="T95" s="122">
        <f>окт.25!E90</f>
        <v>0</v>
      </c>
      <c r="U95" s="122">
        <f>ноя.25!E90</f>
        <v>0</v>
      </c>
      <c r="V95" s="122">
        <f>дек.25!E90</f>
        <v>0</v>
      </c>
    </row>
    <row r="96" spans="1:22">
      <c r="A96" s="135"/>
      <c r="B96" s="166"/>
      <c r="C96" s="16">
        <v>83</v>
      </c>
      <c r="D96" s="161">
        <v>0</v>
      </c>
      <c r="E96" s="158">
        <f t="shared" si="5"/>
        <v>0</v>
      </c>
      <c r="F96" s="119">
        <f>янв.25!F91+фев.25!F91+мар.25!F91+апр.25!F91+май.25!F91+июн.25!F91+июл.25!F91+авг.25!F91+сен.25!F91+окт.25!F91+ноя.25!F91+дек.25!F91</f>
        <v>0</v>
      </c>
      <c r="G96" s="119">
        <f t="shared" si="6"/>
        <v>0</v>
      </c>
      <c r="H96" s="120">
        <f>янв.25!E91</f>
        <v>0</v>
      </c>
      <c r="I96" s="120">
        <f>фев.25!E91</f>
        <v>0</v>
      </c>
      <c r="J96" s="120">
        <f>мар.25!E91</f>
        <v>0</v>
      </c>
      <c r="K96" s="121">
        <f t="shared" si="7"/>
        <v>0</v>
      </c>
      <c r="L96" s="122">
        <f>апр.25!E91</f>
        <v>0</v>
      </c>
      <c r="M96" s="122">
        <f>май.25!E91</f>
        <v>0</v>
      </c>
      <c r="N96" s="122">
        <f>июн.25!E91</f>
        <v>0</v>
      </c>
      <c r="O96" s="121">
        <f t="shared" si="8"/>
        <v>0</v>
      </c>
      <c r="P96" s="122">
        <f>июл.25!E91</f>
        <v>0</v>
      </c>
      <c r="Q96" s="122">
        <f>авг.25!E91</f>
        <v>0</v>
      </c>
      <c r="R96" s="122">
        <f>сен.25!E91</f>
        <v>0</v>
      </c>
      <c r="S96" s="121">
        <f t="shared" si="9"/>
        <v>0</v>
      </c>
      <c r="T96" s="122">
        <f>окт.25!E91</f>
        <v>0</v>
      </c>
      <c r="U96" s="122">
        <f>ноя.25!E91</f>
        <v>0</v>
      </c>
      <c r="V96" s="122">
        <f>дек.25!E91</f>
        <v>0</v>
      </c>
    </row>
    <row r="97" spans="1:22">
      <c r="A97" s="130"/>
      <c r="B97" s="166"/>
      <c r="C97" s="16">
        <v>84</v>
      </c>
      <c r="D97" s="161">
        <v>1250</v>
      </c>
      <c r="E97" s="158">
        <f t="shared" si="5"/>
        <v>-1250</v>
      </c>
      <c r="F97" s="119">
        <f>янв.25!F92+фев.25!F92+мар.25!F92+апр.25!F92+май.25!F92+июн.25!F92+июл.25!F92+авг.25!F92+сен.25!F92+окт.25!F92+ноя.25!F92+дек.25!F92</f>
        <v>1250</v>
      </c>
      <c r="G97" s="119">
        <f t="shared" si="6"/>
        <v>3750</v>
      </c>
      <c r="H97" s="120">
        <f>янв.25!E92</f>
        <v>1250</v>
      </c>
      <c r="I97" s="120">
        <f>фев.25!E92</f>
        <v>1250</v>
      </c>
      <c r="J97" s="120">
        <f>мар.25!E92</f>
        <v>1250</v>
      </c>
      <c r="K97" s="121">
        <f t="shared" si="7"/>
        <v>0</v>
      </c>
      <c r="L97" s="122">
        <f>апр.25!E92</f>
        <v>0</v>
      </c>
      <c r="M97" s="122">
        <f>май.25!E92</f>
        <v>0</v>
      </c>
      <c r="N97" s="122">
        <f>июн.25!E92</f>
        <v>0</v>
      </c>
      <c r="O97" s="121">
        <f t="shared" si="8"/>
        <v>0</v>
      </c>
      <c r="P97" s="122">
        <f>июл.25!E92</f>
        <v>0</v>
      </c>
      <c r="Q97" s="122">
        <f>авг.25!E92</f>
        <v>0</v>
      </c>
      <c r="R97" s="122">
        <f>сен.25!E92</f>
        <v>0</v>
      </c>
      <c r="S97" s="121">
        <f t="shared" si="9"/>
        <v>0</v>
      </c>
      <c r="T97" s="122">
        <f>окт.25!E92</f>
        <v>0</v>
      </c>
      <c r="U97" s="122">
        <f>ноя.25!E92</f>
        <v>0</v>
      </c>
      <c r="V97" s="122">
        <f>дек.25!E92</f>
        <v>0</v>
      </c>
    </row>
    <row r="98" spans="1:22">
      <c r="A98" s="130"/>
      <c r="B98" s="166"/>
      <c r="C98" s="16">
        <v>85</v>
      </c>
      <c r="D98" s="161">
        <v>0</v>
      </c>
      <c r="E98" s="158">
        <f t="shared" si="5"/>
        <v>-3750</v>
      </c>
      <c r="F98" s="119">
        <f>янв.25!F93+фев.25!F93+мар.25!F93+апр.25!F93+май.25!F93+июн.25!F93+июл.25!F93+авг.25!F93+сен.25!F93+окт.25!F93+ноя.25!F93+дек.25!F93</f>
        <v>0</v>
      </c>
      <c r="G98" s="119">
        <f t="shared" si="6"/>
        <v>3750</v>
      </c>
      <c r="H98" s="120">
        <f>янв.25!E93</f>
        <v>1250</v>
      </c>
      <c r="I98" s="120">
        <f>фев.25!E93</f>
        <v>1250</v>
      </c>
      <c r="J98" s="120">
        <f>мар.25!E93</f>
        <v>1250</v>
      </c>
      <c r="K98" s="121">
        <f t="shared" si="7"/>
        <v>0</v>
      </c>
      <c r="L98" s="122">
        <f>апр.25!E93</f>
        <v>0</v>
      </c>
      <c r="M98" s="122">
        <f>май.25!E93</f>
        <v>0</v>
      </c>
      <c r="N98" s="122">
        <f>июн.25!E93</f>
        <v>0</v>
      </c>
      <c r="O98" s="121">
        <f t="shared" si="8"/>
        <v>0</v>
      </c>
      <c r="P98" s="122">
        <f>июл.25!E93</f>
        <v>0</v>
      </c>
      <c r="Q98" s="122">
        <f>авг.25!E93</f>
        <v>0</v>
      </c>
      <c r="R98" s="122">
        <f>сен.25!E93</f>
        <v>0</v>
      </c>
      <c r="S98" s="121">
        <f t="shared" si="9"/>
        <v>0</v>
      </c>
      <c r="T98" s="122">
        <f>окт.25!E93</f>
        <v>0</v>
      </c>
      <c r="U98" s="122">
        <f>ноя.25!E93</f>
        <v>0</v>
      </c>
      <c r="V98" s="122">
        <f>дек.25!E93</f>
        <v>0</v>
      </c>
    </row>
    <row r="99" spans="1:22">
      <c r="A99" s="130"/>
      <c r="B99" s="166"/>
      <c r="C99" s="16">
        <v>86</v>
      </c>
      <c r="D99" s="161">
        <v>-6250</v>
      </c>
      <c r="E99" s="158">
        <f t="shared" si="5"/>
        <v>-10000</v>
      </c>
      <c r="F99" s="119">
        <f>янв.25!F94+фев.25!F94+мар.25!F94+апр.25!F94+май.25!F94+июн.25!F94+июл.25!F94+авг.25!F94+сен.25!F94+окт.25!F94+ноя.25!F94+дек.25!F94</f>
        <v>0</v>
      </c>
      <c r="G99" s="119">
        <f t="shared" si="6"/>
        <v>3750</v>
      </c>
      <c r="H99" s="120">
        <f>янв.25!E94</f>
        <v>1250</v>
      </c>
      <c r="I99" s="120">
        <f>фев.25!E94</f>
        <v>1250</v>
      </c>
      <c r="J99" s="120">
        <f>мар.25!E94</f>
        <v>1250</v>
      </c>
      <c r="K99" s="121">
        <f t="shared" si="7"/>
        <v>0</v>
      </c>
      <c r="L99" s="122">
        <f>апр.25!E94</f>
        <v>0</v>
      </c>
      <c r="M99" s="122">
        <f>май.25!E94</f>
        <v>0</v>
      </c>
      <c r="N99" s="122">
        <f>июн.25!E94</f>
        <v>0</v>
      </c>
      <c r="O99" s="121">
        <f t="shared" si="8"/>
        <v>0</v>
      </c>
      <c r="P99" s="122">
        <f>июл.25!E94</f>
        <v>0</v>
      </c>
      <c r="Q99" s="122">
        <f>авг.25!E94</f>
        <v>0</v>
      </c>
      <c r="R99" s="122">
        <f>сен.25!E94</f>
        <v>0</v>
      </c>
      <c r="S99" s="121">
        <f t="shared" si="9"/>
        <v>0</v>
      </c>
      <c r="T99" s="122">
        <f>окт.25!E94</f>
        <v>0</v>
      </c>
      <c r="U99" s="122">
        <f>ноя.25!E94</f>
        <v>0</v>
      </c>
      <c r="V99" s="122">
        <f>дек.25!E94</f>
        <v>0</v>
      </c>
    </row>
    <row r="100" spans="1:22">
      <c r="A100" s="130"/>
      <c r="B100" s="166"/>
      <c r="C100" s="16">
        <v>87</v>
      </c>
      <c r="D100" s="161">
        <v>-6250</v>
      </c>
      <c r="E100" s="158">
        <f t="shared" si="5"/>
        <v>-10000</v>
      </c>
      <c r="F100" s="119">
        <f>янв.25!F95+фев.25!F95+мар.25!F95+апр.25!F95+май.25!F95+июн.25!F95+июл.25!F95+авг.25!F95+сен.25!F95+окт.25!F95+ноя.25!F95+дек.25!F95</f>
        <v>0</v>
      </c>
      <c r="G100" s="119">
        <f t="shared" si="6"/>
        <v>3750</v>
      </c>
      <c r="H100" s="120">
        <f>янв.25!E95</f>
        <v>1250</v>
      </c>
      <c r="I100" s="120">
        <f>фев.25!E95</f>
        <v>1250</v>
      </c>
      <c r="J100" s="120">
        <f>мар.25!E95</f>
        <v>1250</v>
      </c>
      <c r="K100" s="121">
        <f t="shared" si="7"/>
        <v>0</v>
      </c>
      <c r="L100" s="122">
        <f>апр.25!E95</f>
        <v>0</v>
      </c>
      <c r="M100" s="122">
        <f>май.25!E95</f>
        <v>0</v>
      </c>
      <c r="N100" s="122">
        <f>июн.25!E95</f>
        <v>0</v>
      </c>
      <c r="O100" s="121">
        <f t="shared" si="8"/>
        <v>0</v>
      </c>
      <c r="P100" s="122">
        <f>июл.25!E95</f>
        <v>0</v>
      </c>
      <c r="Q100" s="122">
        <f>авг.25!E95</f>
        <v>0</v>
      </c>
      <c r="R100" s="122">
        <f>сен.25!E95</f>
        <v>0</v>
      </c>
      <c r="S100" s="121">
        <f t="shared" si="9"/>
        <v>0</v>
      </c>
      <c r="T100" s="122">
        <f>окт.25!E95</f>
        <v>0</v>
      </c>
      <c r="U100" s="122">
        <f>ноя.25!E95</f>
        <v>0</v>
      </c>
      <c r="V100" s="122">
        <f>дек.25!E95</f>
        <v>0</v>
      </c>
    </row>
    <row r="101" spans="1:22">
      <c r="A101" s="130"/>
      <c r="B101" s="166"/>
      <c r="C101" s="16">
        <v>88</v>
      </c>
      <c r="D101" s="161">
        <v>0</v>
      </c>
      <c r="E101" s="158">
        <f t="shared" si="5"/>
        <v>0</v>
      </c>
      <c r="F101" s="119">
        <f>янв.25!F96+фев.25!F96+мар.25!F96+апр.25!F96+май.25!F96+июн.25!F96+июл.25!F96+авг.25!F96+сен.25!F96+окт.25!F96+ноя.25!F96+дек.25!F96</f>
        <v>0</v>
      </c>
      <c r="G101" s="119">
        <f t="shared" si="6"/>
        <v>0</v>
      </c>
      <c r="H101" s="120">
        <f>янв.25!E96</f>
        <v>0</v>
      </c>
      <c r="I101" s="120">
        <f>фев.25!E96</f>
        <v>0</v>
      </c>
      <c r="J101" s="120">
        <f>мар.25!E96</f>
        <v>0</v>
      </c>
      <c r="K101" s="121">
        <f t="shared" si="7"/>
        <v>0</v>
      </c>
      <c r="L101" s="122">
        <f>апр.25!E96</f>
        <v>0</v>
      </c>
      <c r="M101" s="122">
        <f>май.25!E96</f>
        <v>0</v>
      </c>
      <c r="N101" s="122">
        <f>июн.25!E96</f>
        <v>0</v>
      </c>
      <c r="O101" s="121">
        <f t="shared" si="8"/>
        <v>0</v>
      </c>
      <c r="P101" s="122">
        <f>июл.25!E96</f>
        <v>0</v>
      </c>
      <c r="Q101" s="122">
        <f>авг.25!E96</f>
        <v>0</v>
      </c>
      <c r="R101" s="122">
        <f>сен.25!E96</f>
        <v>0</v>
      </c>
      <c r="S101" s="121">
        <f t="shared" si="9"/>
        <v>0</v>
      </c>
      <c r="T101" s="122">
        <f>окт.25!E96</f>
        <v>0</v>
      </c>
      <c r="U101" s="122">
        <f>ноя.25!E96</f>
        <v>0</v>
      </c>
      <c r="V101" s="122">
        <f>дек.25!E96</f>
        <v>0</v>
      </c>
    </row>
    <row r="102" spans="1:22">
      <c r="A102" s="130"/>
      <c r="B102" s="166"/>
      <c r="C102" s="16" t="s">
        <v>56</v>
      </c>
      <c r="D102" s="161">
        <v>-7500</v>
      </c>
      <c r="E102" s="158">
        <f t="shared" si="5"/>
        <v>-11250</v>
      </c>
      <c r="F102" s="119">
        <f>янв.25!F97+фев.25!F97+мар.25!F97+апр.25!F97+май.25!F97+июн.25!F97+июл.25!F97+авг.25!F97+сен.25!F97+окт.25!F97+ноя.25!F97+дек.25!F97</f>
        <v>0</v>
      </c>
      <c r="G102" s="119">
        <f t="shared" si="6"/>
        <v>3750</v>
      </c>
      <c r="H102" s="120">
        <f>янв.25!E97</f>
        <v>1250</v>
      </c>
      <c r="I102" s="120">
        <f>фев.25!E97</f>
        <v>1250</v>
      </c>
      <c r="J102" s="120">
        <f>мар.25!E97</f>
        <v>1250</v>
      </c>
      <c r="K102" s="121">
        <f t="shared" si="7"/>
        <v>0</v>
      </c>
      <c r="L102" s="122">
        <f>апр.25!E97</f>
        <v>0</v>
      </c>
      <c r="M102" s="122">
        <f>май.25!E97</f>
        <v>0</v>
      </c>
      <c r="N102" s="122">
        <f>июн.25!E97</f>
        <v>0</v>
      </c>
      <c r="O102" s="121">
        <f t="shared" si="8"/>
        <v>0</v>
      </c>
      <c r="P102" s="122">
        <f>июл.25!E97</f>
        <v>0</v>
      </c>
      <c r="Q102" s="122">
        <f>авг.25!E97</f>
        <v>0</v>
      </c>
      <c r="R102" s="122">
        <f>сен.25!E97</f>
        <v>0</v>
      </c>
      <c r="S102" s="121">
        <f t="shared" si="9"/>
        <v>0</v>
      </c>
      <c r="T102" s="122">
        <f>окт.25!E97</f>
        <v>0</v>
      </c>
      <c r="U102" s="122">
        <f>ноя.25!E97</f>
        <v>0</v>
      </c>
      <c r="V102" s="122">
        <f>дек.25!E97</f>
        <v>0</v>
      </c>
    </row>
    <row r="103" spans="1:22">
      <c r="A103" s="130"/>
      <c r="B103" s="166"/>
      <c r="C103" s="16">
        <v>89</v>
      </c>
      <c r="D103" s="161">
        <v>-18750</v>
      </c>
      <c r="E103" s="158">
        <f t="shared" si="5"/>
        <v>-22500</v>
      </c>
      <c r="F103" s="119">
        <f>янв.25!F98+фев.25!F98+мар.25!F98+апр.25!F98+май.25!F98+июн.25!F98+июл.25!F98+авг.25!F98+сен.25!F98+окт.25!F98+ноя.25!F98+дек.25!F98</f>
        <v>0</v>
      </c>
      <c r="G103" s="119">
        <f t="shared" si="6"/>
        <v>3750</v>
      </c>
      <c r="H103" s="120">
        <f>янв.25!E98</f>
        <v>1250</v>
      </c>
      <c r="I103" s="120">
        <f>фев.25!E98</f>
        <v>1250</v>
      </c>
      <c r="J103" s="120">
        <f>мар.25!E98</f>
        <v>1250</v>
      </c>
      <c r="K103" s="121">
        <f t="shared" si="7"/>
        <v>0</v>
      </c>
      <c r="L103" s="122">
        <f>апр.25!E98</f>
        <v>0</v>
      </c>
      <c r="M103" s="122">
        <f>май.25!E98</f>
        <v>0</v>
      </c>
      <c r="N103" s="122">
        <f>июн.25!E98</f>
        <v>0</v>
      </c>
      <c r="O103" s="121">
        <f t="shared" si="8"/>
        <v>0</v>
      </c>
      <c r="P103" s="122">
        <f>июл.25!E98</f>
        <v>0</v>
      </c>
      <c r="Q103" s="122">
        <f>авг.25!E98</f>
        <v>0</v>
      </c>
      <c r="R103" s="122">
        <f>сен.25!E98</f>
        <v>0</v>
      </c>
      <c r="S103" s="121">
        <f t="shared" si="9"/>
        <v>0</v>
      </c>
      <c r="T103" s="122">
        <f>окт.25!E98</f>
        <v>0</v>
      </c>
      <c r="U103" s="122">
        <f>ноя.25!E98</f>
        <v>0</v>
      </c>
      <c r="V103" s="122">
        <f>дек.25!E98</f>
        <v>0</v>
      </c>
    </row>
    <row r="104" spans="1:22">
      <c r="A104" s="130"/>
      <c r="B104" s="166"/>
      <c r="C104" s="16">
        <v>90</v>
      </c>
      <c r="D104" s="161">
        <v>0</v>
      </c>
      <c r="E104" s="158">
        <f t="shared" si="5"/>
        <v>-3750</v>
      </c>
      <c r="F104" s="119">
        <f>янв.25!F99+фев.25!F99+мар.25!F99+апр.25!F99+май.25!F99+июн.25!F99+июл.25!F99+авг.25!F99+сен.25!F99+окт.25!F99+ноя.25!F99+дек.25!F99</f>
        <v>0</v>
      </c>
      <c r="G104" s="119">
        <f t="shared" si="6"/>
        <v>3750</v>
      </c>
      <c r="H104" s="120">
        <f>янв.25!E99</f>
        <v>1250</v>
      </c>
      <c r="I104" s="120">
        <f>фев.25!E99</f>
        <v>1250</v>
      </c>
      <c r="J104" s="120">
        <f>мар.25!E99</f>
        <v>1250</v>
      </c>
      <c r="K104" s="121">
        <f t="shared" si="7"/>
        <v>0</v>
      </c>
      <c r="L104" s="122">
        <f>апр.25!E99</f>
        <v>0</v>
      </c>
      <c r="M104" s="122">
        <f>май.25!E99</f>
        <v>0</v>
      </c>
      <c r="N104" s="122">
        <f>июн.25!E99</f>
        <v>0</v>
      </c>
      <c r="O104" s="121">
        <f t="shared" si="8"/>
        <v>0</v>
      </c>
      <c r="P104" s="122">
        <f>июл.25!E99</f>
        <v>0</v>
      </c>
      <c r="Q104" s="122">
        <f>авг.25!E99</f>
        <v>0</v>
      </c>
      <c r="R104" s="122">
        <f>сен.25!E99</f>
        <v>0</v>
      </c>
      <c r="S104" s="121">
        <f t="shared" si="9"/>
        <v>0</v>
      </c>
      <c r="T104" s="122">
        <f>окт.25!E99</f>
        <v>0</v>
      </c>
      <c r="U104" s="122">
        <f>ноя.25!E99</f>
        <v>0</v>
      </c>
      <c r="V104" s="122">
        <f>дек.25!E99</f>
        <v>0</v>
      </c>
    </row>
    <row r="105" spans="1:22">
      <c r="A105" s="130"/>
      <c r="B105" s="166"/>
      <c r="C105" s="16">
        <v>91</v>
      </c>
      <c r="D105" s="161">
        <v>0</v>
      </c>
      <c r="E105" s="158">
        <f t="shared" si="5"/>
        <v>0</v>
      </c>
      <c r="F105" s="119">
        <f>янв.25!F100+фев.25!F100+мар.25!F100+апр.25!F100+май.25!F100+июн.25!F100+июл.25!F100+авг.25!F100+сен.25!F100+окт.25!F100+ноя.25!F100+дек.25!F100</f>
        <v>0</v>
      </c>
      <c r="G105" s="119">
        <f t="shared" si="6"/>
        <v>0</v>
      </c>
      <c r="H105" s="120">
        <f>янв.25!E100</f>
        <v>0</v>
      </c>
      <c r="I105" s="120">
        <f>фев.25!E100</f>
        <v>0</v>
      </c>
      <c r="J105" s="120">
        <f>мар.25!E100</f>
        <v>0</v>
      </c>
      <c r="K105" s="121">
        <f t="shared" si="7"/>
        <v>0</v>
      </c>
      <c r="L105" s="122">
        <f>апр.25!E100</f>
        <v>0</v>
      </c>
      <c r="M105" s="122">
        <f>май.25!E100</f>
        <v>0</v>
      </c>
      <c r="N105" s="122">
        <f>июн.25!E100</f>
        <v>0</v>
      </c>
      <c r="O105" s="121">
        <f t="shared" si="8"/>
        <v>0</v>
      </c>
      <c r="P105" s="122">
        <f>июл.25!E100</f>
        <v>0</v>
      </c>
      <c r="Q105" s="122">
        <f>авг.25!E100</f>
        <v>0</v>
      </c>
      <c r="R105" s="122">
        <f>сен.25!E100</f>
        <v>0</v>
      </c>
      <c r="S105" s="121">
        <f t="shared" si="9"/>
        <v>0</v>
      </c>
      <c r="T105" s="122">
        <f>окт.25!E100</f>
        <v>0</v>
      </c>
      <c r="U105" s="122">
        <f>ноя.25!E100</f>
        <v>0</v>
      </c>
      <c r="V105" s="122">
        <f>дек.25!E100</f>
        <v>0</v>
      </c>
    </row>
    <row r="106" spans="1:22">
      <c r="A106" s="130"/>
      <c r="B106" s="166"/>
      <c r="C106" s="16">
        <v>92</v>
      </c>
      <c r="D106" s="161">
        <v>-10000</v>
      </c>
      <c r="E106" s="158">
        <f t="shared" si="5"/>
        <v>-13750</v>
      </c>
      <c r="F106" s="119">
        <f>янв.25!F101+фев.25!F101+мар.25!F101+апр.25!F101+май.25!F101+июн.25!F101+июл.25!F101+авг.25!F101+сен.25!F101+окт.25!F101+ноя.25!F101+дек.25!F101</f>
        <v>0</v>
      </c>
      <c r="G106" s="119">
        <f t="shared" si="6"/>
        <v>3750</v>
      </c>
      <c r="H106" s="120">
        <f>янв.25!E101</f>
        <v>1250</v>
      </c>
      <c r="I106" s="120">
        <f>фев.25!E101</f>
        <v>1250</v>
      </c>
      <c r="J106" s="120">
        <f>мар.25!E101</f>
        <v>1250</v>
      </c>
      <c r="K106" s="121">
        <f t="shared" si="7"/>
        <v>0</v>
      </c>
      <c r="L106" s="122">
        <f>апр.25!E101</f>
        <v>0</v>
      </c>
      <c r="M106" s="122">
        <f>май.25!E101</f>
        <v>0</v>
      </c>
      <c r="N106" s="122">
        <f>июн.25!E101</f>
        <v>0</v>
      </c>
      <c r="O106" s="121">
        <f t="shared" si="8"/>
        <v>0</v>
      </c>
      <c r="P106" s="122">
        <f>июл.25!E101</f>
        <v>0</v>
      </c>
      <c r="Q106" s="122">
        <f>авг.25!E101</f>
        <v>0</v>
      </c>
      <c r="R106" s="122">
        <f>сен.25!E101</f>
        <v>0</v>
      </c>
      <c r="S106" s="121">
        <f t="shared" si="9"/>
        <v>0</v>
      </c>
      <c r="T106" s="122">
        <f>окт.25!E101</f>
        <v>0</v>
      </c>
      <c r="U106" s="122">
        <f>ноя.25!E101</f>
        <v>0</v>
      </c>
      <c r="V106" s="122">
        <f>дек.25!E101</f>
        <v>0</v>
      </c>
    </row>
    <row r="107" spans="1:22">
      <c r="A107" s="130"/>
      <c r="B107" s="166"/>
      <c r="C107" s="16">
        <v>93</v>
      </c>
      <c r="D107" s="161">
        <v>0</v>
      </c>
      <c r="E107" s="158">
        <f t="shared" si="5"/>
        <v>-1250</v>
      </c>
      <c r="F107" s="119">
        <f>янв.25!F102+фев.25!F102+мар.25!F102+апр.25!F102+май.25!F102+июн.25!F102+июл.25!F102+авг.25!F102+сен.25!F102+окт.25!F102+ноя.25!F102+дек.25!F102</f>
        <v>2500</v>
      </c>
      <c r="G107" s="119">
        <f t="shared" si="6"/>
        <v>3750</v>
      </c>
      <c r="H107" s="120">
        <f>янв.25!E102</f>
        <v>1250</v>
      </c>
      <c r="I107" s="120">
        <f>фев.25!E102</f>
        <v>1250</v>
      </c>
      <c r="J107" s="120">
        <f>мар.25!E102</f>
        <v>1250</v>
      </c>
      <c r="K107" s="121">
        <f t="shared" si="7"/>
        <v>0</v>
      </c>
      <c r="L107" s="122">
        <f>апр.25!E102</f>
        <v>0</v>
      </c>
      <c r="M107" s="122">
        <f>май.25!E102</f>
        <v>0</v>
      </c>
      <c r="N107" s="122">
        <f>июн.25!E102</f>
        <v>0</v>
      </c>
      <c r="O107" s="121">
        <f t="shared" si="8"/>
        <v>0</v>
      </c>
      <c r="P107" s="122">
        <f>июл.25!E102</f>
        <v>0</v>
      </c>
      <c r="Q107" s="122">
        <f>авг.25!E102</f>
        <v>0</v>
      </c>
      <c r="R107" s="122">
        <f>сен.25!E102</f>
        <v>0</v>
      </c>
      <c r="S107" s="121">
        <f t="shared" si="9"/>
        <v>0</v>
      </c>
      <c r="T107" s="122">
        <f>окт.25!E102</f>
        <v>0</v>
      </c>
      <c r="U107" s="122">
        <f>ноя.25!E102</f>
        <v>0</v>
      </c>
      <c r="V107" s="122">
        <f>дек.25!E102</f>
        <v>0</v>
      </c>
    </row>
    <row r="108" spans="1:22">
      <c r="A108" s="130"/>
      <c r="B108" s="166"/>
      <c r="C108" s="16">
        <v>94</v>
      </c>
      <c r="D108" s="161">
        <v>-13500</v>
      </c>
      <c r="E108" s="158">
        <f t="shared" si="5"/>
        <v>-17250</v>
      </c>
      <c r="F108" s="119">
        <f>янв.25!F103+фев.25!F103+мар.25!F103+апр.25!F103+май.25!F103+июн.25!F103+июл.25!F103+авг.25!F103+сен.25!F103+окт.25!F103+ноя.25!F103+дек.25!F103</f>
        <v>0</v>
      </c>
      <c r="G108" s="119">
        <f t="shared" si="6"/>
        <v>3750</v>
      </c>
      <c r="H108" s="120">
        <f>янв.25!E103</f>
        <v>1250</v>
      </c>
      <c r="I108" s="120">
        <f>фев.25!E103</f>
        <v>1250</v>
      </c>
      <c r="J108" s="120">
        <f>мар.25!E103</f>
        <v>1250</v>
      </c>
      <c r="K108" s="121">
        <f t="shared" si="7"/>
        <v>0</v>
      </c>
      <c r="L108" s="122">
        <f>апр.25!E103</f>
        <v>0</v>
      </c>
      <c r="M108" s="122">
        <f>май.25!E103</f>
        <v>0</v>
      </c>
      <c r="N108" s="122">
        <f>июн.25!E103</f>
        <v>0</v>
      </c>
      <c r="O108" s="121">
        <f t="shared" si="8"/>
        <v>0</v>
      </c>
      <c r="P108" s="122">
        <f>июл.25!E103</f>
        <v>0</v>
      </c>
      <c r="Q108" s="122">
        <f>авг.25!E103</f>
        <v>0</v>
      </c>
      <c r="R108" s="122">
        <f>сен.25!E103</f>
        <v>0</v>
      </c>
      <c r="S108" s="121">
        <f t="shared" si="9"/>
        <v>0</v>
      </c>
      <c r="T108" s="122">
        <f>окт.25!E103</f>
        <v>0</v>
      </c>
      <c r="U108" s="122">
        <f>ноя.25!E103</f>
        <v>0</v>
      </c>
      <c r="V108" s="122">
        <f>дек.25!E103</f>
        <v>0</v>
      </c>
    </row>
    <row r="109" spans="1:22">
      <c r="A109" s="130"/>
      <c r="B109" s="166"/>
      <c r="C109" s="16">
        <v>95</v>
      </c>
      <c r="D109" s="161">
        <v>0</v>
      </c>
      <c r="E109" s="158">
        <f t="shared" si="5"/>
        <v>0</v>
      </c>
      <c r="F109" s="119">
        <f>янв.25!F104+фев.25!F104+мар.25!F104+апр.25!F104+май.25!F104+июн.25!F104+июл.25!F104+авг.25!F104+сен.25!F104+окт.25!F104+ноя.25!F104+дек.25!F104</f>
        <v>0</v>
      </c>
      <c r="G109" s="119">
        <f t="shared" si="6"/>
        <v>0</v>
      </c>
      <c r="H109" s="120">
        <f>янв.25!E104</f>
        <v>0</v>
      </c>
      <c r="I109" s="120">
        <f>фев.25!E104</f>
        <v>0</v>
      </c>
      <c r="J109" s="120">
        <f>мар.25!E104</f>
        <v>0</v>
      </c>
      <c r="K109" s="121">
        <f t="shared" si="7"/>
        <v>0</v>
      </c>
      <c r="L109" s="122">
        <f>апр.25!E104</f>
        <v>0</v>
      </c>
      <c r="M109" s="122">
        <f>май.25!E104</f>
        <v>0</v>
      </c>
      <c r="N109" s="122">
        <f>июн.25!E104</f>
        <v>0</v>
      </c>
      <c r="O109" s="121">
        <f t="shared" si="8"/>
        <v>0</v>
      </c>
      <c r="P109" s="122">
        <f>июл.25!E104</f>
        <v>0</v>
      </c>
      <c r="Q109" s="122">
        <f>авг.25!E104</f>
        <v>0</v>
      </c>
      <c r="R109" s="122">
        <f>сен.25!E104</f>
        <v>0</v>
      </c>
      <c r="S109" s="121">
        <f t="shared" si="9"/>
        <v>0</v>
      </c>
      <c r="T109" s="122">
        <f>окт.25!E104</f>
        <v>0</v>
      </c>
      <c r="U109" s="122">
        <f>ноя.25!E104</f>
        <v>0</v>
      </c>
      <c r="V109" s="122">
        <f>дек.25!E104</f>
        <v>0</v>
      </c>
    </row>
    <row r="110" spans="1:22">
      <c r="A110" s="130"/>
      <c r="B110" s="166"/>
      <c r="C110" s="16">
        <v>96</v>
      </c>
      <c r="D110" s="161">
        <v>2500.5</v>
      </c>
      <c r="E110" s="158">
        <f t="shared" si="5"/>
        <v>0.5</v>
      </c>
      <c r="F110" s="119">
        <f>янв.25!F105+фев.25!F105+мар.25!F105+апр.25!F105+май.25!F105+июн.25!F105+июл.25!F105+авг.25!F105+сен.25!F105+окт.25!F105+ноя.25!F105+дек.25!F105</f>
        <v>1250</v>
      </c>
      <c r="G110" s="119">
        <f t="shared" si="6"/>
        <v>3750</v>
      </c>
      <c r="H110" s="120">
        <f>янв.25!E105</f>
        <v>1250</v>
      </c>
      <c r="I110" s="120">
        <f>фев.25!E105</f>
        <v>1250</v>
      </c>
      <c r="J110" s="120">
        <f>мар.25!E105</f>
        <v>1250</v>
      </c>
      <c r="K110" s="121">
        <f t="shared" si="7"/>
        <v>0</v>
      </c>
      <c r="L110" s="122">
        <f>апр.25!E105</f>
        <v>0</v>
      </c>
      <c r="M110" s="122">
        <f>май.25!E105</f>
        <v>0</v>
      </c>
      <c r="N110" s="122">
        <f>июн.25!E105</f>
        <v>0</v>
      </c>
      <c r="O110" s="121">
        <f t="shared" si="8"/>
        <v>0</v>
      </c>
      <c r="P110" s="122">
        <f>июл.25!E105</f>
        <v>0</v>
      </c>
      <c r="Q110" s="122">
        <f>авг.25!E105</f>
        <v>0</v>
      </c>
      <c r="R110" s="122">
        <f>сен.25!E105</f>
        <v>0</v>
      </c>
      <c r="S110" s="121">
        <f t="shared" si="9"/>
        <v>0</v>
      </c>
      <c r="T110" s="122">
        <f>окт.25!E105</f>
        <v>0</v>
      </c>
      <c r="U110" s="122">
        <f>ноя.25!E105</f>
        <v>0</v>
      </c>
      <c r="V110" s="122">
        <f>дек.25!E105</f>
        <v>0</v>
      </c>
    </row>
    <row r="111" spans="1:22">
      <c r="A111" s="130"/>
      <c r="B111" s="166"/>
      <c r="C111" s="16">
        <v>97</v>
      </c>
      <c r="D111" s="161">
        <v>-6250</v>
      </c>
      <c r="E111" s="158">
        <f t="shared" si="5"/>
        <v>-10000</v>
      </c>
      <c r="F111" s="119">
        <f>янв.25!F106+фев.25!F106+мар.25!F106+апр.25!F106+май.25!F106+июн.25!F106+июл.25!F106+авг.25!F106+сен.25!F106+окт.25!F106+ноя.25!F106+дек.25!F106</f>
        <v>0</v>
      </c>
      <c r="G111" s="119">
        <f t="shared" si="6"/>
        <v>3750</v>
      </c>
      <c r="H111" s="120">
        <f>янв.25!E106</f>
        <v>1250</v>
      </c>
      <c r="I111" s="120">
        <f>фев.25!E106</f>
        <v>1250</v>
      </c>
      <c r="J111" s="120">
        <f>мар.25!E106</f>
        <v>1250</v>
      </c>
      <c r="K111" s="121">
        <f t="shared" si="7"/>
        <v>0</v>
      </c>
      <c r="L111" s="122">
        <f>апр.25!E106</f>
        <v>0</v>
      </c>
      <c r="M111" s="122">
        <f>май.25!E106</f>
        <v>0</v>
      </c>
      <c r="N111" s="122">
        <f>июн.25!E106</f>
        <v>0</v>
      </c>
      <c r="O111" s="121">
        <f t="shared" si="8"/>
        <v>0</v>
      </c>
      <c r="P111" s="122">
        <f>июл.25!E106</f>
        <v>0</v>
      </c>
      <c r="Q111" s="122">
        <f>авг.25!E106</f>
        <v>0</v>
      </c>
      <c r="R111" s="122">
        <f>сен.25!E106</f>
        <v>0</v>
      </c>
      <c r="S111" s="121">
        <f t="shared" si="9"/>
        <v>0</v>
      </c>
      <c r="T111" s="122">
        <f>окт.25!E106</f>
        <v>0</v>
      </c>
      <c r="U111" s="122">
        <f>ноя.25!E106</f>
        <v>0</v>
      </c>
      <c r="V111" s="122">
        <f>дек.25!E106</f>
        <v>0</v>
      </c>
    </row>
    <row r="112" spans="1:22">
      <c r="A112" s="130"/>
      <c r="B112" s="166"/>
      <c r="C112" s="16" t="s">
        <v>33</v>
      </c>
      <c r="D112" s="161">
        <v>-1250</v>
      </c>
      <c r="E112" s="158">
        <f t="shared" si="5"/>
        <v>-1250</v>
      </c>
      <c r="F112" s="119">
        <f>янв.25!F107+фев.25!F107+мар.25!F107+апр.25!F107+май.25!F107+июн.25!F107+июл.25!F107+авг.25!F107+сен.25!F107+окт.25!F107+ноя.25!F107+дек.25!F107</f>
        <v>3750</v>
      </c>
      <c r="G112" s="119">
        <f t="shared" si="6"/>
        <v>3750</v>
      </c>
      <c r="H112" s="120">
        <f>янв.25!E107</f>
        <v>1250</v>
      </c>
      <c r="I112" s="120">
        <f>фев.25!E107</f>
        <v>1250</v>
      </c>
      <c r="J112" s="120">
        <f>мар.25!E107</f>
        <v>1250</v>
      </c>
      <c r="K112" s="121">
        <f t="shared" si="7"/>
        <v>0</v>
      </c>
      <c r="L112" s="122">
        <f>апр.25!E107</f>
        <v>0</v>
      </c>
      <c r="M112" s="122">
        <f>май.25!E107</f>
        <v>0</v>
      </c>
      <c r="N112" s="122">
        <f>июн.25!E107</f>
        <v>0</v>
      </c>
      <c r="O112" s="121">
        <f t="shared" si="8"/>
        <v>0</v>
      </c>
      <c r="P112" s="122">
        <f>июл.25!E107</f>
        <v>0</v>
      </c>
      <c r="Q112" s="122">
        <f>авг.25!E107</f>
        <v>0</v>
      </c>
      <c r="R112" s="122">
        <f>сен.25!E107</f>
        <v>0</v>
      </c>
      <c r="S112" s="121">
        <f t="shared" si="9"/>
        <v>0</v>
      </c>
      <c r="T112" s="122">
        <f>окт.25!E107</f>
        <v>0</v>
      </c>
      <c r="U112" s="122">
        <f>ноя.25!E107</f>
        <v>0</v>
      </c>
      <c r="V112" s="122">
        <f>дек.25!E107</f>
        <v>0</v>
      </c>
    </row>
    <row r="113" spans="1:22">
      <c r="A113" s="130"/>
      <c r="B113" s="166"/>
      <c r="C113" s="16"/>
      <c r="D113" s="161">
        <v>0</v>
      </c>
      <c r="E113" s="158">
        <f t="shared" si="5"/>
        <v>0</v>
      </c>
      <c r="F113" s="119">
        <f>янв.25!F108+фев.25!F108+мар.25!F108+апр.25!F108+май.25!F108+июн.25!F108+июл.25!F108+авг.25!F108+сен.25!F108+окт.25!F108+ноя.25!F108+дек.25!F108</f>
        <v>0</v>
      </c>
      <c r="G113" s="119">
        <f t="shared" si="6"/>
        <v>0</v>
      </c>
      <c r="H113" s="120">
        <f>янв.25!E108</f>
        <v>0</v>
      </c>
      <c r="I113" s="120">
        <f>фев.25!E108</f>
        <v>0</v>
      </c>
      <c r="J113" s="120">
        <f>мар.25!E108</f>
        <v>0</v>
      </c>
      <c r="K113" s="121">
        <f t="shared" si="7"/>
        <v>0</v>
      </c>
      <c r="L113" s="122">
        <f>апр.25!E108</f>
        <v>0</v>
      </c>
      <c r="M113" s="122">
        <f>май.25!E108</f>
        <v>0</v>
      </c>
      <c r="N113" s="122">
        <f>июн.25!E108</f>
        <v>0</v>
      </c>
      <c r="O113" s="121">
        <f t="shared" si="8"/>
        <v>0</v>
      </c>
      <c r="P113" s="122">
        <f>июл.25!E108</f>
        <v>0</v>
      </c>
      <c r="Q113" s="122">
        <f>авг.25!E108</f>
        <v>0</v>
      </c>
      <c r="R113" s="122">
        <f>сен.25!E108</f>
        <v>0</v>
      </c>
      <c r="S113" s="121">
        <f t="shared" si="9"/>
        <v>0</v>
      </c>
      <c r="T113" s="122">
        <f>окт.25!E108</f>
        <v>0</v>
      </c>
      <c r="U113" s="122">
        <f>ноя.25!E108</f>
        <v>0</v>
      </c>
      <c r="V113" s="122">
        <f>дек.25!E108</f>
        <v>0</v>
      </c>
    </row>
    <row r="114" spans="1:22">
      <c r="A114" s="130"/>
      <c r="B114" s="166"/>
      <c r="C114" s="16">
        <v>100</v>
      </c>
      <c r="D114" s="161">
        <v>1250</v>
      </c>
      <c r="E114" s="158">
        <f t="shared" si="5"/>
        <v>0</v>
      </c>
      <c r="F114" s="119">
        <f>янв.25!F109+фев.25!F109+мар.25!F109+апр.25!F109+май.25!F109+июн.25!F109+июл.25!F109+авг.25!F109+сен.25!F109+окт.25!F109+ноя.25!F109+дек.25!F109</f>
        <v>2500</v>
      </c>
      <c r="G114" s="119">
        <f t="shared" si="6"/>
        <v>3750</v>
      </c>
      <c r="H114" s="120">
        <f>янв.25!E109</f>
        <v>1250</v>
      </c>
      <c r="I114" s="120">
        <f>фев.25!E109</f>
        <v>1250</v>
      </c>
      <c r="J114" s="120">
        <f>мар.25!E109</f>
        <v>1250</v>
      </c>
      <c r="K114" s="121">
        <f t="shared" si="7"/>
        <v>0</v>
      </c>
      <c r="L114" s="122">
        <f>апр.25!E109</f>
        <v>0</v>
      </c>
      <c r="M114" s="122">
        <f>май.25!E109</f>
        <v>0</v>
      </c>
      <c r="N114" s="122">
        <f>июн.25!E109</f>
        <v>0</v>
      </c>
      <c r="O114" s="121">
        <f t="shared" si="8"/>
        <v>0</v>
      </c>
      <c r="P114" s="122">
        <f>июл.25!E109</f>
        <v>0</v>
      </c>
      <c r="Q114" s="122">
        <f>авг.25!E109</f>
        <v>0</v>
      </c>
      <c r="R114" s="122">
        <f>сен.25!E109</f>
        <v>0</v>
      </c>
      <c r="S114" s="121">
        <f t="shared" si="9"/>
        <v>0</v>
      </c>
      <c r="T114" s="122">
        <f>окт.25!E109</f>
        <v>0</v>
      </c>
      <c r="U114" s="122">
        <f>ноя.25!E109</f>
        <v>0</v>
      </c>
      <c r="V114" s="122">
        <f>дек.25!E109</f>
        <v>0</v>
      </c>
    </row>
    <row r="115" spans="1:22">
      <c r="A115" s="130"/>
      <c r="B115" s="166"/>
      <c r="C115" s="16">
        <v>101</v>
      </c>
      <c r="D115" s="161">
        <v>-6500</v>
      </c>
      <c r="E115" s="158">
        <f t="shared" si="5"/>
        <v>-10250</v>
      </c>
      <c r="F115" s="119">
        <f>янв.25!F110+фев.25!F110+мар.25!F110+апр.25!F110+май.25!F110+июн.25!F110+июл.25!F110+авг.25!F110+сен.25!F110+окт.25!F110+ноя.25!F110+дек.25!F110</f>
        <v>0</v>
      </c>
      <c r="G115" s="119">
        <f t="shared" si="6"/>
        <v>3750</v>
      </c>
      <c r="H115" s="120">
        <f>янв.25!E110</f>
        <v>1250</v>
      </c>
      <c r="I115" s="120">
        <f>фев.25!E110</f>
        <v>1250</v>
      </c>
      <c r="J115" s="120">
        <f>мар.25!E110</f>
        <v>1250</v>
      </c>
      <c r="K115" s="121">
        <f t="shared" si="7"/>
        <v>0</v>
      </c>
      <c r="L115" s="122">
        <f>апр.25!E110</f>
        <v>0</v>
      </c>
      <c r="M115" s="122">
        <f>май.25!E110</f>
        <v>0</v>
      </c>
      <c r="N115" s="122">
        <f>июн.25!E110</f>
        <v>0</v>
      </c>
      <c r="O115" s="121">
        <f t="shared" si="8"/>
        <v>0</v>
      </c>
      <c r="P115" s="122">
        <f>июл.25!E110</f>
        <v>0</v>
      </c>
      <c r="Q115" s="122">
        <f>авг.25!E110</f>
        <v>0</v>
      </c>
      <c r="R115" s="122">
        <f>сен.25!E110</f>
        <v>0</v>
      </c>
      <c r="S115" s="121">
        <f t="shared" si="9"/>
        <v>0</v>
      </c>
      <c r="T115" s="122">
        <f>окт.25!E110</f>
        <v>0</v>
      </c>
      <c r="U115" s="122">
        <f>ноя.25!E110</f>
        <v>0</v>
      </c>
      <c r="V115" s="122">
        <f>дек.25!E110</f>
        <v>0</v>
      </c>
    </row>
    <row r="116" spans="1:22">
      <c r="A116" s="130"/>
      <c r="B116" s="166"/>
      <c r="C116" s="16" t="s">
        <v>30</v>
      </c>
      <c r="D116" s="161">
        <v>-2500</v>
      </c>
      <c r="E116" s="158">
        <f t="shared" si="5"/>
        <v>-3750</v>
      </c>
      <c r="F116" s="119">
        <f>янв.25!F111+фев.25!F111+мар.25!F111+апр.25!F111+май.25!F111+июн.25!F111+июл.25!F111+авг.25!F111+сен.25!F111+окт.25!F111+ноя.25!F111+дек.25!F111</f>
        <v>2500</v>
      </c>
      <c r="G116" s="119">
        <f t="shared" si="6"/>
        <v>3750</v>
      </c>
      <c r="H116" s="120">
        <f>янв.25!E111</f>
        <v>1250</v>
      </c>
      <c r="I116" s="120">
        <f>фев.25!E111</f>
        <v>1250</v>
      </c>
      <c r="J116" s="120">
        <f>мар.25!E111</f>
        <v>1250</v>
      </c>
      <c r="K116" s="121">
        <f t="shared" si="7"/>
        <v>0</v>
      </c>
      <c r="L116" s="122">
        <f>апр.25!E111</f>
        <v>0</v>
      </c>
      <c r="M116" s="122">
        <f>май.25!E111</f>
        <v>0</v>
      </c>
      <c r="N116" s="122">
        <f>июн.25!E111</f>
        <v>0</v>
      </c>
      <c r="O116" s="121">
        <f t="shared" si="8"/>
        <v>0</v>
      </c>
      <c r="P116" s="122">
        <f>июл.25!E111</f>
        <v>0</v>
      </c>
      <c r="Q116" s="122">
        <f>авг.25!E111</f>
        <v>0</v>
      </c>
      <c r="R116" s="122">
        <f>сен.25!E111</f>
        <v>0</v>
      </c>
      <c r="S116" s="121">
        <f t="shared" si="9"/>
        <v>0</v>
      </c>
      <c r="T116" s="122">
        <f>окт.25!E111</f>
        <v>0</v>
      </c>
      <c r="U116" s="122">
        <f>ноя.25!E111</f>
        <v>0</v>
      </c>
      <c r="V116" s="122">
        <f>дек.25!E111</f>
        <v>0</v>
      </c>
    </row>
    <row r="117" spans="1:22">
      <c r="A117" s="130"/>
      <c r="B117" s="166"/>
      <c r="C117" s="16">
        <v>102</v>
      </c>
      <c r="D117" s="161">
        <v>-1250</v>
      </c>
      <c r="E117" s="158">
        <f t="shared" si="5"/>
        <v>-3750</v>
      </c>
      <c r="F117" s="119">
        <f>янв.25!F112+фев.25!F112+мар.25!F112+апр.25!F112+май.25!F112+июн.25!F112+июл.25!F112+авг.25!F112+сен.25!F112+окт.25!F112+ноя.25!F112+дек.25!F112</f>
        <v>1250</v>
      </c>
      <c r="G117" s="119">
        <f t="shared" si="6"/>
        <v>3750</v>
      </c>
      <c r="H117" s="120">
        <f>янв.25!E112</f>
        <v>1250</v>
      </c>
      <c r="I117" s="120">
        <f>фев.25!E112</f>
        <v>1250</v>
      </c>
      <c r="J117" s="120">
        <f>мар.25!E112</f>
        <v>1250</v>
      </c>
      <c r="K117" s="121">
        <f t="shared" si="7"/>
        <v>0</v>
      </c>
      <c r="L117" s="122">
        <f>апр.25!E112</f>
        <v>0</v>
      </c>
      <c r="M117" s="122">
        <f>май.25!E112</f>
        <v>0</v>
      </c>
      <c r="N117" s="122">
        <f>июн.25!E112</f>
        <v>0</v>
      </c>
      <c r="O117" s="121">
        <f t="shared" si="8"/>
        <v>0</v>
      </c>
      <c r="P117" s="122">
        <f>июл.25!E112</f>
        <v>0</v>
      </c>
      <c r="Q117" s="122">
        <f>авг.25!E112</f>
        <v>0</v>
      </c>
      <c r="R117" s="122">
        <f>сен.25!E112</f>
        <v>0</v>
      </c>
      <c r="S117" s="121">
        <f t="shared" si="9"/>
        <v>0</v>
      </c>
      <c r="T117" s="122">
        <f>окт.25!E112</f>
        <v>0</v>
      </c>
      <c r="U117" s="122">
        <f>ноя.25!E112</f>
        <v>0</v>
      </c>
      <c r="V117" s="122">
        <f>дек.25!E112</f>
        <v>0</v>
      </c>
    </row>
    <row r="118" spans="1:22">
      <c r="A118" s="130"/>
      <c r="B118" s="166"/>
      <c r="C118" s="16">
        <v>103</v>
      </c>
      <c r="D118" s="161">
        <v>0</v>
      </c>
      <c r="E118" s="158">
        <f t="shared" si="5"/>
        <v>-2500</v>
      </c>
      <c r="F118" s="119">
        <f>янв.25!F113+фев.25!F113+мар.25!F113+апр.25!F113+май.25!F113+июн.25!F113+июл.25!F113+авг.25!F113+сен.25!F113+окт.25!F113+ноя.25!F113+дек.25!F113</f>
        <v>1250</v>
      </c>
      <c r="G118" s="119">
        <f t="shared" si="6"/>
        <v>3750</v>
      </c>
      <c r="H118" s="120">
        <f>янв.25!E113</f>
        <v>1250</v>
      </c>
      <c r="I118" s="120">
        <f>фев.25!E113</f>
        <v>1250</v>
      </c>
      <c r="J118" s="120">
        <f>мар.25!E113</f>
        <v>1250</v>
      </c>
      <c r="K118" s="121">
        <f t="shared" si="7"/>
        <v>0</v>
      </c>
      <c r="L118" s="122">
        <f>апр.25!E113</f>
        <v>0</v>
      </c>
      <c r="M118" s="122">
        <f>май.25!E113</f>
        <v>0</v>
      </c>
      <c r="N118" s="122">
        <f>июн.25!E113</f>
        <v>0</v>
      </c>
      <c r="O118" s="121">
        <f t="shared" si="8"/>
        <v>0</v>
      </c>
      <c r="P118" s="122">
        <f>июл.25!E113</f>
        <v>0</v>
      </c>
      <c r="Q118" s="122">
        <f>авг.25!E113</f>
        <v>0</v>
      </c>
      <c r="R118" s="122">
        <f>сен.25!E113</f>
        <v>0</v>
      </c>
      <c r="S118" s="121">
        <f t="shared" si="9"/>
        <v>0</v>
      </c>
      <c r="T118" s="122">
        <f>окт.25!E113</f>
        <v>0</v>
      </c>
      <c r="U118" s="122">
        <f>ноя.25!E113</f>
        <v>0</v>
      </c>
      <c r="V118" s="122">
        <f>дек.25!E113</f>
        <v>0</v>
      </c>
    </row>
    <row r="119" spans="1:22">
      <c r="A119" s="130"/>
      <c r="B119" s="166"/>
      <c r="C119" s="16">
        <v>104</v>
      </c>
      <c r="D119" s="161">
        <v>0</v>
      </c>
      <c r="E119" s="158">
        <f t="shared" si="5"/>
        <v>0</v>
      </c>
      <c r="F119" s="119">
        <f>янв.25!F114+фев.25!F114+мар.25!F114+апр.25!F114+май.25!F114+июн.25!F114+июл.25!F114+авг.25!F114+сен.25!F114+окт.25!F114+ноя.25!F114+дек.25!F114</f>
        <v>0</v>
      </c>
      <c r="G119" s="119">
        <f t="shared" si="6"/>
        <v>0</v>
      </c>
      <c r="H119" s="120">
        <f>янв.25!E114</f>
        <v>0</v>
      </c>
      <c r="I119" s="120">
        <f>фев.25!E114</f>
        <v>0</v>
      </c>
      <c r="J119" s="120">
        <f>мар.25!E114</f>
        <v>0</v>
      </c>
      <c r="K119" s="121">
        <f t="shared" si="7"/>
        <v>0</v>
      </c>
      <c r="L119" s="122">
        <f>апр.25!E114</f>
        <v>0</v>
      </c>
      <c r="M119" s="122">
        <f>май.25!E114</f>
        <v>0</v>
      </c>
      <c r="N119" s="122">
        <f>июн.25!E114</f>
        <v>0</v>
      </c>
      <c r="O119" s="121">
        <f t="shared" si="8"/>
        <v>0</v>
      </c>
      <c r="P119" s="122">
        <f>июл.25!E114</f>
        <v>0</v>
      </c>
      <c r="Q119" s="122">
        <f>авг.25!E114</f>
        <v>0</v>
      </c>
      <c r="R119" s="122">
        <f>сен.25!E114</f>
        <v>0</v>
      </c>
      <c r="S119" s="121">
        <f t="shared" si="9"/>
        <v>0</v>
      </c>
      <c r="T119" s="122">
        <f>окт.25!E114</f>
        <v>0</v>
      </c>
      <c r="U119" s="122">
        <f>ноя.25!E114</f>
        <v>0</v>
      </c>
      <c r="V119" s="122">
        <f>дек.25!E114</f>
        <v>0</v>
      </c>
    </row>
    <row r="120" spans="1:22">
      <c r="A120" s="130"/>
      <c r="B120" s="166"/>
      <c r="C120" s="16">
        <v>105</v>
      </c>
      <c r="D120" s="161">
        <v>0</v>
      </c>
      <c r="E120" s="158">
        <f t="shared" si="5"/>
        <v>0</v>
      </c>
      <c r="F120" s="119">
        <f>янв.25!F115+фев.25!F115+мар.25!F115+апр.25!F115+май.25!F115+июн.25!F115+июл.25!F115+авг.25!F115+сен.25!F115+окт.25!F115+ноя.25!F115+дек.25!F115</f>
        <v>0</v>
      </c>
      <c r="G120" s="119">
        <f t="shared" si="6"/>
        <v>0</v>
      </c>
      <c r="H120" s="120">
        <f>янв.25!E115</f>
        <v>0</v>
      </c>
      <c r="I120" s="120">
        <f>фев.25!E115</f>
        <v>0</v>
      </c>
      <c r="J120" s="120">
        <f>мар.25!E115</f>
        <v>0</v>
      </c>
      <c r="K120" s="121">
        <f t="shared" si="7"/>
        <v>0</v>
      </c>
      <c r="L120" s="122">
        <f>апр.25!E115</f>
        <v>0</v>
      </c>
      <c r="M120" s="122">
        <f>май.25!E115</f>
        <v>0</v>
      </c>
      <c r="N120" s="122">
        <f>июн.25!E115</f>
        <v>0</v>
      </c>
      <c r="O120" s="121">
        <f t="shared" si="8"/>
        <v>0</v>
      </c>
      <c r="P120" s="122">
        <f>июл.25!E115</f>
        <v>0</v>
      </c>
      <c r="Q120" s="122">
        <f>авг.25!E115</f>
        <v>0</v>
      </c>
      <c r="R120" s="122">
        <f>сен.25!E115</f>
        <v>0</v>
      </c>
      <c r="S120" s="121">
        <f t="shared" si="9"/>
        <v>0</v>
      </c>
      <c r="T120" s="122">
        <f>окт.25!E115</f>
        <v>0</v>
      </c>
      <c r="U120" s="122">
        <f>ноя.25!E115</f>
        <v>0</v>
      </c>
      <c r="V120" s="122">
        <f>дек.25!E115</f>
        <v>0</v>
      </c>
    </row>
    <row r="121" spans="1:22">
      <c r="A121" s="130"/>
      <c r="B121" s="166"/>
      <c r="C121" s="16">
        <v>106</v>
      </c>
      <c r="D121" s="161">
        <v>0</v>
      </c>
      <c r="E121" s="158">
        <f t="shared" si="5"/>
        <v>0</v>
      </c>
      <c r="F121" s="119">
        <f>янв.25!F116+фев.25!F116+мар.25!F116+апр.25!F116+май.25!F116+июн.25!F116+июл.25!F116+авг.25!F116+сен.25!F116+окт.25!F116+ноя.25!F116+дек.25!F116</f>
        <v>0</v>
      </c>
      <c r="G121" s="119">
        <f t="shared" si="6"/>
        <v>0</v>
      </c>
      <c r="H121" s="120">
        <f>янв.25!E116</f>
        <v>0</v>
      </c>
      <c r="I121" s="120">
        <f>фев.25!E116</f>
        <v>0</v>
      </c>
      <c r="J121" s="120">
        <f>мар.25!E116</f>
        <v>0</v>
      </c>
      <c r="K121" s="121">
        <f t="shared" si="7"/>
        <v>0</v>
      </c>
      <c r="L121" s="122">
        <f>апр.25!E116</f>
        <v>0</v>
      </c>
      <c r="M121" s="122">
        <f>май.25!E116</f>
        <v>0</v>
      </c>
      <c r="N121" s="122">
        <f>июн.25!E116</f>
        <v>0</v>
      </c>
      <c r="O121" s="121">
        <f t="shared" si="8"/>
        <v>0</v>
      </c>
      <c r="P121" s="122">
        <f>июл.25!E116</f>
        <v>0</v>
      </c>
      <c r="Q121" s="122">
        <f>авг.25!E116</f>
        <v>0</v>
      </c>
      <c r="R121" s="122">
        <f>сен.25!E116</f>
        <v>0</v>
      </c>
      <c r="S121" s="121">
        <f t="shared" si="9"/>
        <v>0</v>
      </c>
      <c r="T121" s="122">
        <f>окт.25!E116</f>
        <v>0</v>
      </c>
      <c r="U121" s="122">
        <f>ноя.25!E116</f>
        <v>0</v>
      </c>
      <c r="V121" s="122">
        <f>дек.25!E116</f>
        <v>0</v>
      </c>
    </row>
    <row r="122" spans="1:22">
      <c r="A122" s="130"/>
      <c r="B122" s="166"/>
      <c r="C122" s="16">
        <v>107</v>
      </c>
      <c r="D122" s="161">
        <v>0</v>
      </c>
      <c r="E122" s="158">
        <f t="shared" si="5"/>
        <v>0</v>
      </c>
      <c r="F122" s="119">
        <f>янв.25!F117+фев.25!F117+мар.25!F117+апр.25!F117+май.25!F117+июн.25!F117+июл.25!F117+авг.25!F117+сен.25!F117+окт.25!F117+ноя.25!F117+дек.25!F117</f>
        <v>0</v>
      </c>
      <c r="G122" s="119">
        <f t="shared" si="6"/>
        <v>0</v>
      </c>
      <c r="H122" s="120">
        <f>янв.25!E117</f>
        <v>0</v>
      </c>
      <c r="I122" s="120">
        <f>фев.25!E117</f>
        <v>0</v>
      </c>
      <c r="J122" s="120">
        <f>мар.25!E117</f>
        <v>0</v>
      </c>
      <c r="K122" s="121">
        <f t="shared" si="7"/>
        <v>0</v>
      </c>
      <c r="L122" s="122">
        <f>апр.25!E117</f>
        <v>0</v>
      </c>
      <c r="M122" s="122">
        <f>май.25!E117</f>
        <v>0</v>
      </c>
      <c r="N122" s="122">
        <f>июн.25!E117</f>
        <v>0</v>
      </c>
      <c r="O122" s="121">
        <f t="shared" si="8"/>
        <v>0</v>
      </c>
      <c r="P122" s="122">
        <f>июл.25!E117</f>
        <v>0</v>
      </c>
      <c r="Q122" s="122">
        <f>авг.25!E117</f>
        <v>0</v>
      </c>
      <c r="R122" s="122">
        <f>сен.25!E117</f>
        <v>0</v>
      </c>
      <c r="S122" s="121">
        <f t="shared" si="9"/>
        <v>0</v>
      </c>
      <c r="T122" s="122">
        <f>окт.25!E117</f>
        <v>0</v>
      </c>
      <c r="U122" s="122">
        <f>ноя.25!E117</f>
        <v>0</v>
      </c>
      <c r="V122" s="122">
        <f>дек.25!E117</f>
        <v>0</v>
      </c>
    </row>
    <row r="123" spans="1:22">
      <c r="A123" s="130"/>
      <c r="B123" s="166"/>
      <c r="C123" s="16">
        <v>108</v>
      </c>
      <c r="D123" s="161">
        <v>0</v>
      </c>
      <c r="E123" s="158">
        <f t="shared" si="5"/>
        <v>0</v>
      </c>
      <c r="F123" s="119">
        <f>янв.25!F118+фев.25!F118+мар.25!F118+апр.25!F118+май.25!F118+июн.25!F118+июл.25!F118+авг.25!F118+сен.25!F118+окт.25!F118+ноя.25!F118+дек.25!F118</f>
        <v>0</v>
      </c>
      <c r="G123" s="119">
        <f t="shared" si="6"/>
        <v>0</v>
      </c>
      <c r="H123" s="120">
        <f>янв.25!E118</f>
        <v>0</v>
      </c>
      <c r="I123" s="120">
        <f>фев.25!E118</f>
        <v>0</v>
      </c>
      <c r="J123" s="120">
        <f>мар.25!E118</f>
        <v>0</v>
      </c>
      <c r="K123" s="121">
        <f t="shared" si="7"/>
        <v>0</v>
      </c>
      <c r="L123" s="122">
        <f>апр.25!E118</f>
        <v>0</v>
      </c>
      <c r="M123" s="122">
        <f>май.25!E118</f>
        <v>0</v>
      </c>
      <c r="N123" s="122">
        <f>июн.25!E118</f>
        <v>0</v>
      </c>
      <c r="O123" s="121">
        <f t="shared" si="8"/>
        <v>0</v>
      </c>
      <c r="P123" s="122">
        <f>июл.25!E118</f>
        <v>0</v>
      </c>
      <c r="Q123" s="122">
        <f>авг.25!E118</f>
        <v>0</v>
      </c>
      <c r="R123" s="122">
        <f>сен.25!E118</f>
        <v>0</v>
      </c>
      <c r="S123" s="121">
        <f t="shared" si="9"/>
        <v>0</v>
      </c>
      <c r="T123" s="122">
        <f>окт.25!E118</f>
        <v>0</v>
      </c>
      <c r="U123" s="122">
        <f>ноя.25!E118</f>
        <v>0</v>
      </c>
      <c r="V123" s="122">
        <f>дек.25!E118</f>
        <v>0</v>
      </c>
    </row>
    <row r="124" spans="1:22">
      <c r="A124" s="130"/>
      <c r="B124" s="166"/>
      <c r="C124" s="16">
        <v>109</v>
      </c>
      <c r="D124" s="161">
        <v>0</v>
      </c>
      <c r="E124" s="158">
        <f t="shared" si="5"/>
        <v>0</v>
      </c>
      <c r="F124" s="119">
        <f>янв.25!F119+фев.25!F119+мар.25!F119+апр.25!F119+май.25!F119+июн.25!F119+июл.25!F119+авг.25!F119+сен.25!F119+окт.25!F119+ноя.25!F119+дек.25!F119</f>
        <v>0</v>
      </c>
      <c r="G124" s="119">
        <f t="shared" si="6"/>
        <v>0</v>
      </c>
      <c r="H124" s="120">
        <f>янв.25!E119</f>
        <v>0</v>
      </c>
      <c r="I124" s="120">
        <f>фев.25!E119</f>
        <v>0</v>
      </c>
      <c r="J124" s="120">
        <f>мар.25!E119</f>
        <v>0</v>
      </c>
      <c r="K124" s="121">
        <f t="shared" si="7"/>
        <v>0</v>
      </c>
      <c r="L124" s="122">
        <f>апр.25!E119</f>
        <v>0</v>
      </c>
      <c r="M124" s="122">
        <f>май.25!E119</f>
        <v>0</v>
      </c>
      <c r="N124" s="122">
        <f>июн.25!E119</f>
        <v>0</v>
      </c>
      <c r="O124" s="121">
        <f t="shared" si="8"/>
        <v>0</v>
      </c>
      <c r="P124" s="122">
        <f>июл.25!E119</f>
        <v>0</v>
      </c>
      <c r="Q124" s="122">
        <f>авг.25!E119</f>
        <v>0</v>
      </c>
      <c r="R124" s="122">
        <f>сен.25!E119</f>
        <v>0</v>
      </c>
      <c r="S124" s="121">
        <f t="shared" si="9"/>
        <v>0</v>
      </c>
      <c r="T124" s="122">
        <f>окт.25!E119</f>
        <v>0</v>
      </c>
      <c r="U124" s="122">
        <f>ноя.25!E119</f>
        <v>0</v>
      </c>
      <c r="V124" s="122">
        <f>дек.25!E119</f>
        <v>0</v>
      </c>
    </row>
    <row r="125" spans="1:22">
      <c r="A125" s="135"/>
      <c r="B125" s="166"/>
      <c r="C125" s="16">
        <v>110</v>
      </c>
      <c r="D125" s="161">
        <v>0</v>
      </c>
      <c r="E125" s="158">
        <f t="shared" si="5"/>
        <v>0</v>
      </c>
      <c r="F125" s="119">
        <f>янв.25!F120+фев.25!F120+мар.25!F120+апр.25!F120+май.25!F120+июн.25!F120+июл.25!F120+авг.25!F120+сен.25!F120+окт.25!F120+ноя.25!F120+дек.25!F120</f>
        <v>0</v>
      </c>
      <c r="G125" s="119">
        <f t="shared" si="6"/>
        <v>0</v>
      </c>
      <c r="H125" s="120">
        <f>янв.25!E120</f>
        <v>0</v>
      </c>
      <c r="I125" s="120">
        <f>фев.25!E120</f>
        <v>0</v>
      </c>
      <c r="J125" s="120">
        <f>мар.25!E120</f>
        <v>0</v>
      </c>
      <c r="K125" s="121">
        <f t="shared" si="7"/>
        <v>0</v>
      </c>
      <c r="L125" s="122">
        <f>апр.25!E120</f>
        <v>0</v>
      </c>
      <c r="M125" s="122">
        <f>май.25!E120</f>
        <v>0</v>
      </c>
      <c r="N125" s="122">
        <f>июн.25!E120</f>
        <v>0</v>
      </c>
      <c r="O125" s="121">
        <f t="shared" si="8"/>
        <v>0</v>
      </c>
      <c r="P125" s="122">
        <f>июл.25!E120</f>
        <v>0</v>
      </c>
      <c r="Q125" s="122">
        <f>авг.25!E120</f>
        <v>0</v>
      </c>
      <c r="R125" s="122">
        <f>сен.25!E120</f>
        <v>0</v>
      </c>
      <c r="S125" s="121">
        <f t="shared" si="9"/>
        <v>0</v>
      </c>
      <c r="T125" s="122">
        <f>окт.25!E120</f>
        <v>0</v>
      </c>
      <c r="U125" s="122">
        <f>ноя.25!E120</f>
        <v>0</v>
      </c>
      <c r="V125" s="122">
        <f>дек.25!E120</f>
        <v>0</v>
      </c>
    </row>
    <row r="126" spans="1:22">
      <c r="A126" s="130"/>
      <c r="B126" s="166"/>
      <c r="C126" s="16">
        <v>111</v>
      </c>
      <c r="D126" s="161">
        <v>0</v>
      </c>
      <c r="E126" s="158">
        <f t="shared" si="5"/>
        <v>0</v>
      </c>
      <c r="F126" s="119">
        <f>янв.25!F121+фев.25!F121+мар.25!F121+апр.25!F121+май.25!F121+июн.25!F121+июл.25!F121+авг.25!F121+сен.25!F121+окт.25!F121+ноя.25!F121+дек.25!F121</f>
        <v>0</v>
      </c>
      <c r="G126" s="119">
        <f t="shared" si="6"/>
        <v>0</v>
      </c>
      <c r="H126" s="120">
        <f>янв.25!E121</f>
        <v>0</v>
      </c>
      <c r="I126" s="120">
        <f>фев.25!E121</f>
        <v>0</v>
      </c>
      <c r="J126" s="120">
        <f>мар.25!E121</f>
        <v>0</v>
      </c>
      <c r="K126" s="121">
        <f t="shared" si="7"/>
        <v>0</v>
      </c>
      <c r="L126" s="122">
        <f>апр.25!E121</f>
        <v>0</v>
      </c>
      <c r="M126" s="122">
        <f>май.25!E121</f>
        <v>0</v>
      </c>
      <c r="N126" s="122">
        <f>июн.25!E121</f>
        <v>0</v>
      </c>
      <c r="O126" s="121">
        <f t="shared" si="8"/>
        <v>0</v>
      </c>
      <c r="P126" s="122">
        <f>июл.25!E121</f>
        <v>0</v>
      </c>
      <c r="Q126" s="122">
        <f>авг.25!E121</f>
        <v>0</v>
      </c>
      <c r="R126" s="122">
        <f>сен.25!E121</f>
        <v>0</v>
      </c>
      <c r="S126" s="121">
        <f t="shared" si="9"/>
        <v>0</v>
      </c>
      <c r="T126" s="122">
        <f>окт.25!E121</f>
        <v>0</v>
      </c>
      <c r="U126" s="122">
        <f>ноя.25!E121</f>
        <v>0</v>
      </c>
      <c r="V126" s="122">
        <f>дек.25!E121</f>
        <v>0</v>
      </c>
    </row>
    <row r="127" spans="1:22">
      <c r="A127" s="130"/>
      <c r="B127" s="166"/>
      <c r="C127" s="16">
        <v>112</v>
      </c>
      <c r="D127" s="161">
        <v>0</v>
      </c>
      <c r="E127" s="158">
        <f t="shared" si="5"/>
        <v>0</v>
      </c>
      <c r="F127" s="119">
        <f>янв.25!F122+фев.25!F122+мар.25!F122+апр.25!F122+май.25!F122+июн.25!F122+июл.25!F122+авг.25!F122+сен.25!F122+окт.25!F122+ноя.25!F122+дек.25!F122</f>
        <v>0</v>
      </c>
      <c r="G127" s="119">
        <f t="shared" si="6"/>
        <v>0</v>
      </c>
      <c r="H127" s="120">
        <f>янв.25!E122</f>
        <v>0</v>
      </c>
      <c r="I127" s="120">
        <f>фев.25!E122</f>
        <v>0</v>
      </c>
      <c r="J127" s="120">
        <f>мар.25!E122</f>
        <v>0</v>
      </c>
      <c r="K127" s="121">
        <f t="shared" si="7"/>
        <v>0</v>
      </c>
      <c r="L127" s="122">
        <f>апр.25!E122</f>
        <v>0</v>
      </c>
      <c r="M127" s="122">
        <f>май.25!E122</f>
        <v>0</v>
      </c>
      <c r="N127" s="122">
        <f>июн.25!E122</f>
        <v>0</v>
      </c>
      <c r="O127" s="121">
        <f t="shared" si="8"/>
        <v>0</v>
      </c>
      <c r="P127" s="122">
        <f>июл.25!E122</f>
        <v>0</v>
      </c>
      <c r="Q127" s="122">
        <f>авг.25!E122</f>
        <v>0</v>
      </c>
      <c r="R127" s="122">
        <f>сен.25!E122</f>
        <v>0</v>
      </c>
      <c r="S127" s="121">
        <f t="shared" si="9"/>
        <v>0</v>
      </c>
      <c r="T127" s="122">
        <f>окт.25!E122</f>
        <v>0</v>
      </c>
      <c r="U127" s="122">
        <f>ноя.25!E122</f>
        <v>0</v>
      </c>
      <c r="V127" s="122">
        <f>дек.25!E122</f>
        <v>0</v>
      </c>
    </row>
    <row r="128" spans="1:22">
      <c r="A128" s="130"/>
      <c r="B128" s="166"/>
      <c r="C128" s="16">
        <v>113</v>
      </c>
      <c r="D128" s="161">
        <v>0</v>
      </c>
      <c r="E128" s="158">
        <f>F128-G128-K128-O128-S128+D128</f>
        <v>-1250</v>
      </c>
      <c r="F128" s="119">
        <f>янв.25!F123+фев.25!F123+мар.25!F123+апр.25!F123+май.25!F123+июн.25!F123+июл.25!F123+авг.25!F123+сен.25!F123+окт.25!F123+ноя.25!F123+дек.25!F123</f>
        <v>2500</v>
      </c>
      <c r="G128" s="119">
        <f t="shared" si="6"/>
        <v>3750</v>
      </c>
      <c r="H128" s="120">
        <f>янв.25!E123</f>
        <v>1250</v>
      </c>
      <c r="I128" s="120">
        <f>фев.25!E123</f>
        <v>1250</v>
      </c>
      <c r="J128" s="120">
        <f>мар.25!E123</f>
        <v>1250</v>
      </c>
      <c r="K128" s="121">
        <f t="shared" si="7"/>
        <v>0</v>
      </c>
      <c r="L128" s="122">
        <f>апр.25!E123</f>
        <v>0</v>
      </c>
      <c r="M128" s="122">
        <f>май.25!E123</f>
        <v>0</v>
      </c>
      <c r="N128" s="122">
        <f>июн.25!E123</f>
        <v>0</v>
      </c>
      <c r="O128" s="121">
        <f t="shared" si="8"/>
        <v>0</v>
      </c>
      <c r="P128" s="122">
        <f>июл.25!E123</f>
        <v>0</v>
      </c>
      <c r="Q128" s="122">
        <f>авг.25!E123</f>
        <v>0</v>
      </c>
      <c r="R128" s="122">
        <f>сен.25!E123</f>
        <v>0</v>
      </c>
      <c r="S128" s="121">
        <f t="shared" si="9"/>
        <v>0</v>
      </c>
      <c r="T128" s="122">
        <f>окт.25!E123</f>
        <v>0</v>
      </c>
      <c r="U128" s="122">
        <f>ноя.25!E123</f>
        <v>0</v>
      </c>
      <c r="V128" s="122">
        <f>дек.25!E123</f>
        <v>0</v>
      </c>
    </row>
    <row r="129" spans="1:22">
      <c r="A129" s="130"/>
      <c r="B129" s="166"/>
      <c r="C129" s="16" t="s">
        <v>51</v>
      </c>
      <c r="D129" s="161">
        <v>2500</v>
      </c>
      <c r="E129" s="158">
        <f>F129-G129-K129-O129-S129+D129</f>
        <v>1250</v>
      </c>
      <c r="F129" s="119">
        <f>янв.25!F124+фев.25!F124+мар.25!F124+апр.25!F124+май.25!F124+июн.25!F124+июл.25!F124+авг.25!F124+сен.25!F124+окт.25!F124+ноя.25!F124+дек.25!F124</f>
        <v>2500</v>
      </c>
      <c r="G129" s="119">
        <f t="shared" si="6"/>
        <v>3750</v>
      </c>
      <c r="H129" s="120">
        <f>янв.25!E124</f>
        <v>1250</v>
      </c>
      <c r="I129" s="120">
        <f>фев.25!E124</f>
        <v>1250</v>
      </c>
      <c r="J129" s="120">
        <f>мар.25!E124</f>
        <v>1250</v>
      </c>
      <c r="K129" s="121">
        <f t="shared" si="7"/>
        <v>0</v>
      </c>
      <c r="L129" s="122">
        <f>апр.25!E124</f>
        <v>0</v>
      </c>
      <c r="M129" s="122">
        <f>май.25!E124</f>
        <v>0</v>
      </c>
      <c r="N129" s="122">
        <f>июн.25!E124</f>
        <v>0</v>
      </c>
      <c r="O129" s="121">
        <f t="shared" si="8"/>
        <v>0</v>
      </c>
      <c r="P129" s="122">
        <f>июл.25!E124</f>
        <v>0</v>
      </c>
      <c r="Q129" s="122">
        <f>авг.25!E124</f>
        <v>0</v>
      </c>
      <c r="R129" s="122">
        <f>сен.25!E124</f>
        <v>0</v>
      </c>
      <c r="S129" s="121">
        <f t="shared" si="9"/>
        <v>0</v>
      </c>
      <c r="T129" s="122">
        <f>окт.25!E124</f>
        <v>0</v>
      </c>
      <c r="U129" s="122">
        <f>ноя.25!E124</f>
        <v>0</v>
      </c>
      <c r="V129" s="122">
        <f>дек.25!E124</f>
        <v>0</v>
      </c>
    </row>
    <row r="130" spans="1:22">
      <c r="A130" s="130"/>
      <c r="B130" s="166"/>
      <c r="C130" s="16" t="s">
        <v>26</v>
      </c>
      <c r="D130" s="161">
        <v>7500</v>
      </c>
      <c r="E130" s="158">
        <f t="shared" si="5"/>
        <v>3750</v>
      </c>
      <c r="F130" s="119">
        <f>янв.25!F125+фев.25!F125+мар.25!F125+апр.25!F125+май.25!F125+июн.25!F125+июл.25!F125+авг.25!F125+сен.25!F125+окт.25!F125+ноя.25!F125+дек.25!F125</f>
        <v>0</v>
      </c>
      <c r="G130" s="119">
        <f t="shared" si="6"/>
        <v>3750</v>
      </c>
      <c r="H130" s="120">
        <f>янв.25!E125</f>
        <v>1250</v>
      </c>
      <c r="I130" s="120">
        <f>фев.25!E125</f>
        <v>1250</v>
      </c>
      <c r="J130" s="120">
        <f>мар.25!E125</f>
        <v>1250</v>
      </c>
      <c r="K130" s="121">
        <f t="shared" si="7"/>
        <v>0</v>
      </c>
      <c r="L130" s="122">
        <f>апр.25!E125</f>
        <v>0</v>
      </c>
      <c r="M130" s="122">
        <f>май.25!E125</f>
        <v>0</v>
      </c>
      <c r="N130" s="122">
        <f>июн.25!E125</f>
        <v>0</v>
      </c>
      <c r="O130" s="121">
        <f t="shared" si="8"/>
        <v>0</v>
      </c>
      <c r="P130" s="122">
        <f>июл.25!E125</f>
        <v>0</v>
      </c>
      <c r="Q130" s="122">
        <f>авг.25!E125</f>
        <v>0</v>
      </c>
      <c r="R130" s="122">
        <f>сен.25!E125</f>
        <v>0</v>
      </c>
      <c r="S130" s="121">
        <f t="shared" si="9"/>
        <v>0</v>
      </c>
      <c r="T130" s="122">
        <f>окт.25!E125</f>
        <v>0</v>
      </c>
      <c r="U130" s="122">
        <f>ноя.25!E125</f>
        <v>0</v>
      </c>
      <c r="V130" s="122">
        <f>дек.25!E125</f>
        <v>0</v>
      </c>
    </row>
    <row r="131" spans="1:22">
      <c r="A131" s="130"/>
      <c r="B131" s="166"/>
      <c r="C131" s="16">
        <v>114</v>
      </c>
      <c r="D131" s="161">
        <v>0</v>
      </c>
      <c r="E131" s="158">
        <f t="shared" si="5"/>
        <v>0</v>
      </c>
      <c r="F131" s="119">
        <f>янв.25!F126+фев.25!F126+мар.25!F126+апр.25!F126+май.25!F126+июн.25!F126+июл.25!F126+авг.25!F126+сен.25!F126+окт.25!F126+ноя.25!F126+дек.25!F126</f>
        <v>0</v>
      </c>
      <c r="G131" s="119">
        <f t="shared" si="6"/>
        <v>0</v>
      </c>
      <c r="H131" s="120">
        <f>янв.25!E126</f>
        <v>0</v>
      </c>
      <c r="I131" s="120">
        <f>фев.25!E126</f>
        <v>0</v>
      </c>
      <c r="J131" s="120">
        <f>мар.25!E126</f>
        <v>0</v>
      </c>
      <c r="K131" s="121">
        <f t="shared" si="7"/>
        <v>0</v>
      </c>
      <c r="L131" s="122">
        <f>апр.25!E126</f>
        <v>0</v>
      </c>
      <c r="M131" s="122">
        <f>май.25!E126</f>
        <v>0</v>
      </c>
      <c r="N131" s="122">
        <f>июн.25!E126</f>
        <v>0</v>
      </c>
      <c r="O131" s="121">
        <f t="shared" si="8"/>
        <v>0</v>
      </c>
      <c r="P131" s="122">
        <f>июл.25!E126</f>
        <v>0</v>
      </c>
      <c r="Q131" s="122">
        <f>авг.25!E126</f>
        <v>0</v>
      </c>
      <c r="R131" s="122">
        <f>сен.25!E126</f>
        <v>0</v>
      </c>
      <c r="S131" s="121">
        <f t="shared" si="9"/>
        <v>0</v>
      </c>
      <c r="T131" s="122">
        <f>окт.25!E126</f>
        <v>0</v>
      </c>
      <c r="U131" s="122">
        <f>ноя.25!E126</f>
        <v>0</v>
      </c>
      <c r="V131" s="122">
        <f>дек.25!E126</f>
        <v>0</v>
      </c>
    </row>
    <row r="132" spans="1:22">
      <c r="A132" s="130"/>
      <c r="B132" s="166"/>
      <c r="C132" s="16" t="s">
        <v>24</v>
      </c>
      <c r="D132" s="161">
        <v>0</v>
      </c>
      <c r="E132" s="158">
        <f t="shared" si="5"/>
        <v>0</v>
      </c>
      <c r="F132" s="119">
        <f>янв.25!F127+фев.25!F127+мар.25!F127+апр.25!F127+май.25!F127+июн.25!F127+июл.25!F127+авг.25!F127+сен.25!F127+окт.25!F127+ноя.25!F127+дек.25!F127</f>
        <v>0</v>
      </c>
      <c r="G132" s="119">
        <f t="shared" si="6"/>
        <v>0</v>
      </c>
      <c r="H132" s="120">
        <f>янв.25!E127</f>
        <v>0</v>
      </c>
      <c r="I132" s="120">
        <f>фев.25!E127</f>
        <v>0</v>
      </c>
      <c r="J132" s="120">
        <f>мар.25!E127</f>
        <v>0</v>
      </c>
      <c r="K132" s="121">
        <f t="shared" si="7"/>
        <v>0</v>
      </c>
      <c r="L132" s="122">
        <f>апр.25!E127</f>
        <v>0</v>
      </c>
      <c r="M132" s="122">
        <f>май.25!E127</f>
        <v>0</v>
      </c>
      <c r="N132" s="122">
        <f>июн.25!E127</f>
        <v>0</v>
      </c>
      <c r="O132" s="121">
        <f t="shared" si="8"/>
        <v>0</v>
      </c>
      <c r="P132" s="122">
        <f>июл.25!E127</f>
        <v>0</v>
      </c>
      <c r="Q132" s="122">
        <f>авг.25!E127</f>
        <v>0</v>
      </c>
      <c r="R132" s="122">
        <f>сен.25!E127</f>
        <v>0</v>
      </c>
      <c r="S132" s="121">
        <f t="shared" si="9"/>
        <v>0</v>
      </c>
      <c r="T132" s="122">
        <f>окт.25!E127</f>
        <v>0</v>
      </c>
      <c r="U132" s="122">
        <f>ноя.25!E127</f>
        <v>0</v>
      </c>
      <c r="V132" s="122">
        <f>дек.25!E127</f>
        <v>0</v>
      </c>
    </row>
    <row r="133" spans="1:22">
      <c r="A133" s="130"/>
      <c r="B133" s="166"/>
      <c r="C133" s="16">
        <v>116</v>
      </c>
      <c r="D133" s="161">
        <v>0</v>
      </c>
      <c r="E133" s="158">
        <f t="shared" si="5"/>
        <v>0</v>
      </c>
      <c r="F133" s="119">
        <f>янв.25!F128+фев.25!F128+мар.25!F128+апр.25!F128+май.25!F128+июн.25!F128+июл.25!F128+авг.25!F128+сен.25!F128+окт.25!F128+ноя.25!F128+дек.25!F128</f>
        <v>0</v>
      </c>
      <c r="G133" s="119">
        <f t="shared" si="6"/>
        <v>0</v>
      </c>
      <c r="H133" s="120">
        <f>янв.25!E128</f>
        <v>0</v>
      </c>
      <c r="I133" s="120">
        <f>фев.25!E128</f>
        <v>0</v>
      </c>
      <c r="J133" s="120">
        <f>мар.25!E128</f>
        <v>0</v>
      </c>
      <c r="K133" s="121">
        <f t="shared" si="7"/>
        <v>0</v>
      </c>
      <c r="L133" s="122">
        <f>апр.25!E128</f>
        <v>0</v>
      </c>
      <c r="M133" s="122">
        <f>май.25!E128</f>
        <v>0</v>
      </c>
      <c r="N133" s="122">
        <f>июн.25!E128</f>
        <v>0</v>
      </c>
      <c r="O133" s="121">
        <f t="shared" si="8"/>
        <v>0</v>
      </c>
      <c r="P133" s="122">
        <f>июл.25!E128</f>
        <v>0</v>
      </c>
      <c r="Q133" s="122">
        <f>авг.25!E128</f>
        <v>0</v>
      </c>
      <c r="R133" s="122">
        <f>сен.25!E128</f>
        <v>0</v>
      </c>
      <c r="S133" s="121">
        <f t="shared" si="9"/>
        <v>0</v>
      </c>
      <c r="T133" s="122">
        <f>окт.25!E128</f>
        <v>0</v>
      </c>
      <c r="U133" s="122">
        <f>ноя.25!E128</f>
        <v>0</v>
      </c>
      <c r="V133" s="122">
        <f>дек.25!E128</f>
        <v>0</v>
      </c>
    </row>
    <row r="134" spans="1:22">
      <c r="A134" s="130"/>
      <c r="B134" s="166"/>
      <c r="C134" s="16">
        <v>117</v>
      </c>
      <c r="D134" s="161">
        <v>0</v>
      </c>
      <c r="E134" s="158">
        <f t="shared" si="5"/>
        <v>-1250</v>
      </c>
      <c r="F134" s="119">
        <f>янв.25!F129+фев.25!F129+мар.25!F129+апр.25!F129+май.25!F129+июн.25!F129+июл.25!F129+авг.25!F129+сен.25!F129+окт.25!F129+ноя.25!F129+дек.25!F129</f>
        <v>2500</v>
      </c>
      <c r="G134" s="119">
        <f t="shared" si="6"/>
        <v>3750</v>
      </c>
      <c r="H134" s="120">
        <f>янв.25!E129</f>
        <v>1250</v>
      </c>
      <c r="I134" s="120">
        <f>фев.25!E129</f>
        <v>1250</v>
      </c>
      <c r="J134" s="120">
        <f>мар.25!E129</f>
        <v>1250</v>
      </c>
      <c r="K134" s="121">
        <f t="shared" si="7"/>
        <v>0</v>
      </c>
      <c r="L134" s="122">
        <f>апр.25!E129</f>
        <v>0</v>
      </c>
      <c r="M134" s="122">
        <f>май.25!E129</f>
        <v>0</v>
      </c>
      <c r="N134" s="122">
        <f>июн.25!E129</f>
        <v>0</v>
      </c>
      <c r="O134" s="121">
        <f t="shared" si="8"/>
        <v>0</v>
      </c>
      <c r="P134" s="122">
        <f>июл.25!E129</f>
        <v>0</v>
      </c>
      <c r="Q134" s="122">
        <f>авг.25!E129</f>
        <v>0</v>
      </c>
      <c r="R134" s="122">
        <f>сен.25!E129</f>
        <v>0</v>
      </c>
      <c r="S134" s="121">
        <f t="shared" si="9"/>
        <v>0</v>
      </c>
      <c r="T134" s="122">
        <f>окт.25!E129</f>
        <v>0</v>
      </c>
      <c r="U134" s="122">
        <f>ноя.25!E129</f>
        <v>0</v>
      </c>
      <c r="V134" s="122">
        <f>дек.25!E129</f>
        <v>0</v>
      </c>
    </row>
    <row r="135" spans="1:22">
      <c r="A135" s="130"/>
      <c r="B135" s="166"/>
      <c r="C135" s="16">
        <v>118</v>
      </c>
      <c r="D135" s="161">
        <v>0</v>
      </c>
      <c r="E135" s="158">
        <f t="shared" si="5"/>
        <v>0</v>
      </c>
      <c r="F135" s="119">
        <f>янв.25!F130+фев.25!F130+мар.25!F130+апр.25!F130+май.25!F130+июн.25!F130+июл.25!F130+авг.25!F130+сен.25!F130+окт.25!F130+ноя.25!F130+дек.25!F130</f>
        <v>0</v>
      </c>
      <c r="G135" s="119">
        <f t="shared" si="6"/>
        <v>0</v>
      </c>
      <c r="H135" s="120">
        <f>янв.25!E130</f>
        <v>0</v>
      </c>
      <c r="I135" s="120">
        <f>фев.25!E130</f>
        <v>0</v>
      </c>
      <c r="J135" s="120">
        <f>мар.25!E130</f>
        <v>0</v>
      </c>
      <c r="K135" s="121">
        <f t="shared" si="7"/>
        <v>0</v>
      </c>
      <c r="L135" s="122">
        <f>апр.25!E130</f>
        <v>0</v>
      </c>
      <c r="M135" s="122">
        <f>май.25!E130</f>
        <v>0</v>
      </c>
      <c r="N135" s="122">
        <f>июн.25!E130</f>
        <v>0</v>
      </c>
      <c r="O135" s="121">
        <f t="shared" si="8"/>
        <v>0</v>
      </c>
      <c r="P135" s="122">
        <f>июл.25!E130</f>
        <v>0</v>
      </c>
      <c r="Q135" s="122">
        <f>авг.25!E130</f>
        <v>0</v>
      </c>
      <c r="R135" s="122">
        <f>сен.25!E130</f>
        <v>0</v>
      </c>
      <c r="S135" s="121">
        <f t="shared" si="9"/>
        <v>0</v>
      </c>
      <c r="T135" s="122">
        <f>окт.25!E130</f>
        <v>0</v>
      </c>
      <c r="U135" s="122">
        <f>ноя.25!E130</f>
        <v>0</v>
      </c>
      <c r="V135" s="122">
        <f>дек.25!E130</f>
        <v>0</v>
      </c>
    </row>
    <row r="136" spans="1:22">
      <c r="A136" s="130"/>
      <c r="B136" s="166"/>
      <c r="C136" s="16">
        <v>119</v>
      </c>
      <c r="D136" s="161">
        <v>-5400</v>
      </c>
      <c r="E136" s="158">
        <f t="shared" si="5"/>
        <v>-9150</v>
      </c>
      <c r="F136" s="119">
        <f>янв.25!F131+фев.25!F131+мар.25!F131+апр.25!F131+май.25!F131+июн.25!F131+июл.25!F131+авг.25!F131+сен.25!F131+окт.25!F131+ноя.25!F131+дек.25!F131</f>
        <v>0</v>
      </c>
      <c r="G136" s="119">
        <f t="shared" si="6"/>
        <v>3750</v>
      </c>
      <c r="H136" s="120">
        <f>янв.25!E131</f>
        <v>1250</v>
      </c>
      <c r="I136" s="120">
        <f>фев.25!E131</f>
        <v>1250</v>
      </c>
      <c r="J136" s="120">
        <f>мар.25!E131</f>
        <v>1250</v>
      </c>
      <c r="K136" s="121">
        <f t="shared" si="7"/>
        <v>0</v>
      </c>
      <c r="L136" s="122">
        <f>апр.25!E131</f>
        <v>0</v>
      </c>
      <c r="M136" s="122">
        <f>май.25!E131</f>
        <v>0</v>
      </c>
      <c r="N136" s="122">
        <f>июн.25!E131</f>
        <v>0</v>
      </c>
      <c r="O136" s="121">
        <f t="shared" si="8"/>
        <v>0</v>
      </c>
      <c r="P136" s="122">
        <f>июл.25!E131</f>
        <v>0</v>
      </c>
      <c r="Q136" s="122">
        <f>авг.25!E131</f>
        <v>0</v>
      </c>
      <c r="R136" s="122">
        <f>сен.25!E131</f>
        <v>0</v>
      </c>
      <c r="S136" s="121">
        <f t="shared" si="9"/>
        <v>0</v>
      </c>
      <c r="T136" s="122">
        <f>окт.25!E131</f>
        <v>0</v>
      </c>
      <c r="U136" s="122">
        <f>ноя.25!E131</f>
        <v>0</v>
      </c>
      <c r="V136" s="122">
        <f>дек.25!E131</f>
        <v>0</v>
      </c>
    </row>
    <row r="137" spans="1:22">
      <c r="A137" s="133"/>
      <c r="B137" s="166"/>
      <c r="C137" s="16">
        <v>120</v>
      </c>
      <c r="D137" s="161">
        <v>-2500</v>
      </c>
      <c r="E137" s="158">
        <f t="shared" si="5"/>
        <v>-6250</v>
      </c>
      <c r="F137" s="119">
        <f>янв.25!F132+фев.25!F132+мар.25!F132+апр.25!F132+май.25!F132+июн.25!F132+июл.25!F132+авг.25!F132+сен.25!F132+окт.25!F132+ноя.25!F132+дек.25!F132</f>
        <v>0</v>
      </c>
      <c r="G137" s="119">
        <f t="shared" si="6"/>
        <v>3750</v>
      </c>
      <c r="H137" s="120">
        <f>янв.25!E132</f>
        <v>1250</v>
      </c>
      <c r="I137" s="120">
        <f>фев.25!E132</f>
        <v>1250</v>
      </c>
      <c r="J137" s="120">
        <f>мар.25!E132</f>
        <v>1250</v>
      </c>
      <c r="K137" s="121">
        <f t="shared" si="7"/>
        <v>0</v>
      </c>
      <c r="L137" s="122">
        <f>апр.25!E132</f>
        <v>0</v>
      </c>
      <c r="M137" s="122">
        <f>май.25!E132</f>
        <v>0</v>
      </c>
      <c r="N137" s="122">
        <f>июн.25!E132</f>
        <v>0</v>
      </c>
      <c r="O137" s="121">
        <f t="shared" si="8"/>
        <v>0</v>
      </c>
      <c r="P137" s="122">
        <f>июл.25!E132</f>
        <v>0</v>
      </c>
      <c r="Q137" s="122">
        <f>авг.25!E132</f>
        <v>0</v>
      </c>
      <c r="R137" s="122">
        <f>сен.25!E132</f>
        <v>0</v>
      </c>
      <c r="S137" s="121">
        <f t="shared" si="9"/>
        <v>0</v>
      </c>
      <c r="T137" s="122">
        <f>окт.25!E132</f>
        <v>0</v>
      </c>
      <c r="U137" s="122">
        <f>ноя.25!E132</f>
        <v>0</v>
      </c>
      <c r="V137" s="122">
        <f>дек.25!E132</f>
        <v>0</v>
      </c>
    </row>
    <row r="138" spans="1:22">
      <c r="A138" s="130"/>
      <c r="B138" s="166"/>
      <c r="C138" s="16">
        <v>121</v>
      </c>
      <c r="D138" s="161">
        <v>-88950</v>
      </c>
      <c r="E138" s="158">
        <f t="shared" si="5"/>
        <v>-92700</v>
      </c>
      <c r="F138" s="119">
        <f>янв.25!F133+фев.25!F133+мар.25!F133+апр.25!F133+май.25!F133+июн.25!F133+июл.25!F133+авг.25!F133+сен.25!F133+окт.25!F133+ноя.25!F133+дек.25!F133</f>
        <v>0</v>
      </c>
      <c r="G138" s="119">
        <f t="shared" si="6"/>
        <v>3750</v>
      </c>
      <c r="H138" s="120">
        <f>янв.25!E133</f>
        <v>1250</v>
      </c>
      <c r="I138" s="120">
        <f>фев.25!E133</f>
        <v>1250</v>
      </c>
      <c r="J138" s="120">
        <f>мар.25!E133</f>
        <v>1250</v>
      </c>
      <c r="K138" s="121">
        <f t="shared" si="7"/>
        <v>0</v>
      </c>
      <c r="L138" s="122">
        <f>апр.25!E133</f>
        <v>0</v>
      </c>
      <c r="M138" s="122">
        <f>май.25!E133</f>
        <v>0</v>
      </c>
      <c r="N138" s="122">
        <f>июн.25!E133</f>
        <v>0</v>
      </c>
      <c r="O138" s="121">
        <f t="shared" si="8"/>
        <v>0</v>
      </c>
      <c r="P138" s="122">
        <f>июл.25!E133</f>
        <v>0</v>
      </c>
      <c r="Q138" s="122">
        <f>авг.25!E133</f>
        <v>0</v>
      </c>
      <c r="R138" s="122">
        <f>сен.25!E133</f>
        <v>0</v>
      </c>
      <c r="S138" s="121">
        <f t="shared" si="9"/>
        <v>0</v>
      </c>
      <c r="T138" s="122">
        <f>окт.25!E133</f>
        <v>0</v>
      </c>
      <c r="U138" s="122">
        <f>ноя.25!E133</f>
        <v>0</v>
      </c>
      <c r="V138" s="122">
        <f>дек.25!E133</f>
        <v>0</v>
      </c>
    </row>
    <row r="139" spans="1:22" s="136" customFormat="1">
      <c r="A139" s="130"/>
      <c r="B139" s="166"/>
      <c r="C139" s="1">
        <v>122</v>
      </c>
      <c r="D139" s="161">
        <v>0</v>
      </c>
      <c r="E139" s="158">
        <f t="shared" si="5"/>
        <v>-1250</v>
      </c>
      <c r="F139" s="119">
        <f>янв.25!F134+фев.25!F134+мар.25!F134+апр.25!F134+май.25!F134+июн.25!F134+июл.25!F134+авг.25!F134+сен.25!F134+окт.25!F134+ноя.25!F134+дек.25!F134</f>
        <v>2500</v>
      </c>
      <c r="G139" s="119">
        <f t="shared" si="6"/>
        <v>3750</v>
      </c>
      <c r="H139" s="120">
        <f>янв.25!E134</f>
        <v>1250</v>
      </c>
      <c r="I139" s="120">
        <f>фев.25!E134</f>
        <v>1250</v>
      </c>
      <c r="J139" s="120">
        <f>мар.25!E134</f>
        <v>1250</v>
      </c>
      <c r="K139" s="121">
        <f t="shared" si="7"/>
        <v>0</v>
      </c>
      <c r="L139" s="122">
        <f>апр.25!E134</f>
        <v>0</v>
      </c>
      <c r="M139" s="122">
        <f>май.25!E134</f>
        <v>0</v>
      </c>
      <c r="N139" s="122">
        <f>июн.25!E134</f>
        <v>0</v>
      </c>
      <c r="O139" s="121">
        <f t="shared" si="8"/>
        <v>0</v>
      </c>
      <c r="P139" s="122">
        <f>июл.25!E134</f>
        <v>0</v>
      </c>
      <c r="Q139" s="122">
        <f>авг.25!E134</f>
        <v>0</v>
      </c>
      <c r="R139" s="122">
        <f>сен.25!E134</f>
        <v>0</v>
      </c>
      <c r="S139" s="121">
        <f t="shared" si="9"/>
        <v>0</v>
      </c>
      <c r="T139" s="122">
        <f>окт.25!E134</f>
        <v>0</v>
      </c>
      <c r="U139" s="122">
        <f>ноя.25!E134</f>
        <v>0</v>
      </c>
      <c r="V139" s="122">
        <f>дек.25!E134</f>
        <v>0</v>
      </c>
    </row>
    <row r="140" spans="1:22">
      <c r="A140" s="130"/>
      <c r="B140" s="166"/>
      <c r="C140" s="16">
        <v>123</v>
      </c>
      <c r="D140" s="161">
        <v>0</v>
      </c>
      <c r="E140" s="158">
        <f t="shared" si="5"/>
        <v>0</v>
      </c>
      <c r="F140" s="119">
        <f>янв.25!F135+фев.25!F135+мар.25!F135+апр.25!F135+май.25!F135+июн.25!F135+июл.25!F135+авг.25!F135+сен.25!F135+окт.25!F135+ноя.25!F135+дек.25!F135</f>
        <v>0</v>
      </c>
      <c r="G140" s="119">
        <f t="shared" si="6"/>
        <v>0</v>
      </c>
      <c r="H140" s="120">
        <f>янв.25!E135</f>
        <v>0</v>
      </c>
      <c r="I140" s="120">
        <f>фев.25!E135</f>
        <v>0</v>
      </c>
      <c r="J140" s="120">
        <f>мар.25!E135</f>
        <v>0</v>
      </c>
      <c r="K140" s="121">
        <f t="shared" si="7"/>
        <v>0</v>
      </c>
      <c r="L140" s="122">
        <f>апр.25!E135</f>
        <v>0</v>
      </c>
      <c r="M140" s="122">
        <f>май.25!E135</f>
        <v>0</v>
      </c>
      <c r="N140" s="122">
        <f>июн.25!E135</f>
        <v>0</v>
      </c>
      <c r="O140" s="121">
        <f t="shared" si="8"/>
        <v>0</v>
      </c>
      <c r="P140" s="122">
        <f>июл.25!E135</f>
        <v>0</v>
      </c>
      <c r="Q140" s="122">
        <f>авг.25!E135</f>
        <v>0</v>
      </c>
      <c r="R140" s="122">
        <f>сен.25!E135</f>
        <v>0</v>
      </c>
      <c r="S140" s="121">
        <f t="shared" si="9"/>
        <v>0</v>
      </c>
      <c r="T140" s="122">
        <f>окт.25!E135</f>
        <v>0</v>
      </c>
      <c r="U140" s="122">
        <f>ноя.25!E135</f>
        <v>0</v>
      </c>
      <c r="V140" s="122">
        <f>дек.25!E135</f>
        <v>0</v>
      </c>
    </row>
    <row r="141" spans="1:22">
      <c r="A141" s="130"/>
      <c r="B141" s="166"/>
      <c r="C141" s="16">
        <v>124</v>
      </c>
      <c r="D141" s="161">
        <v>-1250</v>
      </c>
      <c r="E141" s="158">
        <f t="shared" si="5"/>
        <v>-2450</v>
      </c>
      <c r="F141" s="119">
        <f>янв.25!F136+фев.25!F136+мар.25!F136+апр.25!F136+май.25!F136+июн.25!F136+июл.25!F136+авг.25!F136+сен.25!F136+окт.25!F136+ноя.25!F136+дек.25!F136</f>
        <v>2550</v>
      </c>
      <c r="G141" s="119">
        <f t="shared" si="6"/>
        <v>3750</v>
      </c>
      <c r="H141" s="120">
        <f>янв.25!E136</f>
        <v>1250</v>
      </c>
      <c r="I141" s="120">
        <f>фев.25!E136</f>
        <v>1250</v>
      </c>
      <c r="J141" s="120">
        <f>мар.25!E136</f>
        <v>1250</v>
      </c>
      <c r="K141" s="121">
        <f t="shared" si="7"/>
        <v>0</v>
      </c>
      <c r="L141" s="122">
        <f>апр.25!E136</f>
        <v>0</v>
      </c>
      <c r="M141" s="122">
        <f>май.25!E136</f>
        <v>0</v>
      </c>
      <c r="N141" s="122">
        <f>июн.25!E136</f>
        <v>0</v>
      </c>
      <c r="O141" s="121">
        <f t="shared" si="8"/>
        <v>0</v>
      </c>
      <c r="P141" s="122">
        <f>июл.25!E136</f>
        <v>0</v>
      </c>
      <c r="Q141" s="122">
        <f>авг.25!E136</f>
        <v>0</v>
      </c>
      <c r="R141" s="122">
        <f>сен.25!E136</f>
        <v>0</v>
      </c>
      <c r="S141" s="121">
        <f t="shared" si="9"/>
        <v>0</v>
      </c>
      <c r="T141" s="122">
        <f>окт.25!E136</f>
        <v>0</v>
      </c>
      <c r="U141" s="122">
        <f>ноя.25!E136</f>
        <v>0</v>
      </c>
      <c r="V141" s="122">
        <f>дек.25!E136</f>
        <v>0</v>
      </c>
    </row>
    <row r="142" spans="1:22">
      <c r="A142" s="130"/>
      <c r="B142" s="166"/>
      <c r="C142" s="16" t="s">
        <v>38</v>
      </c>
      <c r="D142" s="161">
        <v>1250</v>
      </c>
      <c r="E142" s="158">
        <f t="shared" si="5"/>
        <v>0</v>
      </c>
      <c r="F142" s="119">
        <f>янв.25!F137+фев.25!F137+мар.25!F137+апр.25!F137+май.25!F137+июн.25!F137+июл.25!F137+авг.25!F137+сен.25!F137+окт.25!F137+ноя.25!F137+дек.25!F137</f>
        <v>2500</v>
      </c>
      <c r="G142" s="119">
        <f t="shared" si="6"/>
        <v>3750</v>
      </c>
      <c r="H142" s="120">
        <f>янв.25!E137</f>
        <v>1250</v>
      </c>
      <c r="I142" s="120">
        <f>фев.25!E137</f>
        <v>1250</v>
      </c>
      <c r="J142" s="120">
        <f>мар.25!E137</f>
        <v>1250</v>
      </c>
      <c r="K142" s="121">
        <f t="shared" si="7"/>
        <v>0</v>
      </c>
      <c r="L142" s="122">
        <f>апр.25!E137</f>
        <v>0</v>
      </c>
      <c r="M142" s="122">
        <f>май.25!E137</f>
        <v>0</v>
      </c>
      <c r="N142" s="122">
        <f>июн.25!E137</f>
        <v>0</v>
      </c>
      <c r="O142" s="121">
        <f t="shared" si="8"/>
        <v>0</v>
      </c>
      <c r="P142" s="122">
        <f>июл.25!E137</f>
        <v>0</v>
      </c>
      <c r="Q142" s="122">
        <f>авг.25!E137</f>
        <v>0</v>
      </c>
      <c r="R142" s="122">
        <f>сен.25!E137</f>
        <v>0</v>
      </c>
      <c r="S142" s="121">
        <f t="shared" si="9"/>
        <v>0</v>
      </c>
      <c r="T142" s="122">
        <f>окт.25!E137</f>
        <v>0</v>
      </c>
      <c r="U142" s="122">
        <f>ноя.25!E137</f>
        <v>0</v>
      </c>
      <c r="V142" s="122">
        <f>дек.25!E137</f>
        <v>0</v>
      </c>
    </row>
    <row r="143" spans="1:22">
      <c r="A143" s="130"/>
      <c r="B143" s="166"/>
      <c r="C143" s="16">
        <v>125</v>
      </c>
      <c r="D143" s="161">
        <v>-8750</v>
      </c>
      <c r="E143" s="158">
        <f t="shared" si="5"/>
        <v>-12500</v>
      </c>
      <c r="F143" s="119">
        <f>янв.25!F138+фев.25!F138+мар.25!F138+апр.25!F138+май.25!F138+июн.25!F138+июл.25!F138+авг.25!F138+сен.25!F138+окт.25!F138+ноя.25!F138+дек.25!F138</f>
        <v>0</v>
      </c>
      <c r="G143" s="119">
        <f t="shared" si="6"/>
        <v>3750</v>
      </c>
      <c r="H143" s="120">
        <f>янв.25!E138</f>
        <v>1250</v>
      </c>
      <c r="I143" s="120">
        <f>фев.25!E138</f>
        <v>1250</v>
      </c>
      <c r="J143" s="120">
        <f>мар.25!E138</f>
        <v>1250</v>
      </c>
      <c r="K143" s="121">
        <f t="shared" si="7"/>
        <v>0</v>
      </c>
      <c r="L143" s="122">
        <f>апр.25!E138</f>
        <v>0</v>
      </c>
      <c r="M143" s="122">
        <f>май.25!E138</f>
        <v>0</v>
      </c>
      <c r="N143" s="122">
        <f>июн.25!E138</f>
        <v>0</v>
      </c>
      <c r="O143" s="121">
        <f t="shared" si="8"/>
        <v>0</v>
      </c>
      <c r="P143" s="122">
        <f>июл.25!E138</f>
        <v>0</v>
      </c>
      <c r="Q143" s="122">
        <f>авг.25!E138</f>
        <v>0</v>
      </c>
      <c r="R143" s="122">
        <f>сен.25!E138</f>
        <v>0</v>
      </c>
      <c r="S143" s="121">
        <f t="shared" si="9"/>
        <v>0</v>
      </c>
      <c r="T143" s="122">
        <f>окт.25!E138</f>
        <v>0</v>
      </c>
      <c r="U143" s="122">
        <f>ноя.25!E138</f>
        <v>0</v>
      </c>
      <c r="V143" s="122">
        <f>дек.25!E138</f>
        <v>0</v>
      </c>
    </row>
    <row r="144" spans="1:22">
      <c r="A144" s="130"/>
      <c r="B144" s="166"/>
      <c r="C144" s="16">
        <v>126</v>
      </c>
      <c r="D144" s="161">
        <v>-7500</v>
      </c>
      <c r="E144" s="158">
        <f t="shared" si="5"/>
        <v>-1250</v>
      </c>
      <c r="F144" s="119">
        <f>янв.25!F139+фев.25!F139+мар.25!F139+апр.25!F139+май.25!F139+июн.25!F139+июл.25!F139+авг.25!F139+сен.25!F139+окт.25!F139+ноя.25!F139+дек.25!F139</f>
        <v>10000</v>
      </c>
      <c r="G144" s="119">
        <f t="shared" si="6"/>
        <v>3750</v>
      </c>
      <c r="H144" s="120">
        <f>янв.25!E139</f>
        <v>1250</v>
      </c>
      <c r="I144" s="120">
        <f>фев.25!E139</f>
        <v>1250</v>
      </c>
      <c r="J144" s="120">
        <f>мар.25!E139</f>
        <v>1250</v>
      </c>
      <c r="K144" s="121">
        <f t="shared" si="7"/>
        <v>0</v>
      </c>
      <c r="L144" s="122">
        <f>апр.25!E139</f>
        <v>0</v>
      </c>
      <c r="M144" s="122">
        <f>май.25!E139</f>
        <v>0</v>
      </c>
      <c r="N144" s="122">
        <f>июн.25!E139</f>
        <v>0</v>
      </c>
      <c r="O144" s="121">
        <f t="shared" si="8"/>
        <v>0</v>
      </c>
      <c r="P144" s="122">
        <f>июл.25!E139</f>
        <v>0</v>
      </c>
      <c r="Q144" s="122">
        <f>авг.25!E139</f>
        <v>0</v>
      </c>
      <c r="R144" s="122">
        <f>сен.25!E139</f>
        <v>0</v>
      </c>
      <c r="S144" s="121">
        <f t="shared" si="9"/>
        <v>0</v>
      </c>
      <c r="T144" s="122">
        <f>окт.25!E139</f>
        <v>0</v>
      </c>
      <c r="U144" s="122">
        <f>ноя.25!E139</f>
        <v>0</v>
      </c>
      <c r="V144" s="122">
        <f>дек.25!E139</f>
        <v>0</v>
      </c>
    </row>
    <row r="145" spans="1:22">
      <c r="A145" s="130"/>
      <c r="B145" s="166"/>
      <c r="C145" s="16">
        <v>127</v>
      </c>
      <c r="D145" s="161">
        <v>0</v>
      </c>
      <c r="E145" s="158">
        <f t="shared" ref="E145:E210" si="10">F145-G145-K145-O145-S145+D145</f>
        <v>-2500</v>
      </c>
      <c r="F145" s="119">
        <f>янв.25!F140+фев.25!F140+мар.25!F140+апр.25!F140+май.25!F140+июн.25!F140+июл.25!F140+авг.25!F140+сен.25!F140+окт.25!F140+ноя.25!F140+дек.25!F140</f>
        <v>1250</v>
      </c>
      <c r="G145" s="119">
        <f t="shared" ref="G145:G210" si="11">H145+I145+J145</f>
        <v>3750</v>
      </c>
      <c r="H145" s="120">
        <f>янв.25!E140</f>
        <v>1250</v>
      </c>
      <c r="I145" s="120">
        <f>фев.25!E140</f>
        <v>1250</v>
      </c>
      <c r="J145" s="120">
        <f>мар.25!E140</f>
        <v>1250</v>
      </c>
      <c r="K145" s="121">
        <f t="shared" ref="K145:K210" si="12">N145+M145+L145</f>
        <v>0</v>
      </c>
      <c r="L145" s="122">
        <f>апр.25!E140</f>
        <v>0</v>
      </c>
      <c r="M145" s="122">
        <f>май.25!E140</f>
        <v>0</v>
      </c>
      <c r="N145" s="122">
        <f>июн.25!E140</f>
        <v>0</v>
      </c>
      <c r="O145" s="121">
        <f t="shared" ref="O145:O210" si="13">P145+Q145+R145</f>
        <v>0</v>
      </c>
      <c r="P145" s="122">
        <f>июл.25!E140</f>
        <v>0</v>
      </c>
      <c r="Q145" s="122">
        <f>авг.25!E140</f>
        <v>0</v>
      </c>
      <c r="R145" s="122">
        <f>сен.25!E140</f>
        <v>0</v>
      </c>
      <c r="S145" s="121">
        <f t="shared" ref="S145:S210" si="14">T145+U145+V145</f>
        <v>0</v>
      </c>
      <c r="T145" s="122">
        <f>окт.25!E140</f>
        <v>0</v>
      </c>
      <c r="U145" s="122">
        <f>ноя.25!E140</f>
        <v>0</v>
      </c>
      <c r="V145" s="122">
        <f>дек.25!E140</f>
        <v>0</v>
      </c>
    </row>
    <row r="146" spans="1:22">
      <c r="A146" s="130"/>
      <c r="B146" s="166"/>
      <c r="C146" s="16">
        <v>128</v>
      </c>
      <c r="D146" s="161">
        <v>-2500</v>
      </c>
      <c r="E146" s="158">
        <f t="shared" si="10"/>
        <v>-1250</v>
      </c>
      <c r="F146" s="119">
        <f>янв.25!F141+фев.25!F141+мар.25!F141+апр.25!F141+май.25!F141+июн.25!F141+июл.25!F141+авг.25!F141+сен.25!F141+окт.25!F141+ноя.25!F141+дек.25!F141</f>
        <v>5000</v>
      </c>
      <c r="G146" s="119">
        <f t="shared" si="11"/>
        <v>3750</v>
      </c>
      <c r="H146" s="120">
        <f>янв.25!E141</f>
        <v>1250</v>
      </c>
      <c r="I146" s="120">
        <f>фев.25!E141</f>
        <v>1250</v>
      </c>
      <c r="J146" s="120">
        <f>мар.25!E141</f>
        <v>1250</v>
      </c>
      <c r="K146" s="121">
        <f t="shared" si="12"/>
        <v>0</v>
      </c>
      <c r="L146" s="122">
        <f>апр.25!E141</f>
        <v>0</v>
      </c>
      <c r="M146" s="122">
        <f>май.25!E141</f>
        <v>0</v>
      </c>
      <c r="N146" s="122">
        <f>июн.25!E141</f>
        <v>0</v>
      </c>
      <c r="O146" s="121">
        <f t="shared" si="13"/>
        <v>0</v>
      </c>
      <c r="P146" s="122">
        <f>июл.25!E141</f>
        <v>0</v>
      </c>
      <c r="Q146" s="122">
        <f>авг.25!E141</f>
        <v>0</v>
      </c>
      <c r="R146" s="122">
        <f>сен.25!E141</f>
        <v>0</v>
      </c>
      <c r="S146" s="121">
        <f t="shared" si="14"/>
        <v>0</v>
      </c>
      <c r="T146" s="122">
        <f>окт.25!E141</f>
        <v>0</v>
      </c>
      <c r="U146" s="122">
        <f>ноя.25!E141</f>
        <v>0</v>
      </c>
      <c r="V146" s="122">
        <f>дек.25!E141</f>
        <v>0</v>
      </c>
    </row>
    <row r="147" spans="1:22">
      <c r="A147" s="130"/>
      <c r="B147" s="166"/>
      <c r="C147" s="16">
        <v>129</v>
      </c>
      <c r="D147" s="161">
        <v>0</v>
      </c>
      <c r="E147" s="158">
        <f t="shared" si="10"/>
        <v>-1250</v>
      </c>
      <c r="F147" s="119">
        <f>янв.25!F142+фев.25!F142+мар.25!F142+апр.25!F142+май.25!F142+июн.25!F142+июл.25!F142+авг.25!F142+сен.25!F142+окт.25!F142+ноя.25!F142+дек.25!F142</f>
        <v>2500</v>
      </c>
      <c r="G147" s="119">
        <f t="shared" si="11"/>
        <v>3750</v>
      </c>
      <c r="H147" s="120">
        <f>янв.25!E142</f>
        <v>1250</v>
      </c>
      <c r="I147" s="120">
        <f>фев.25!E142</f>
        <v>1250</v>
      </c>
      <c r="J147" s="120">
        <f>мар.25!E142</f>
        <v>1250</v>
      </c>
      <c r="K147" s="121">
        <f t="shared" si="12"/>
        <v>0</v>
      </c>
      <c r="L147" s="122">
        <f>апр.25!E142</f>
        <v>0</v>
      </c>
      <c r="M147" s="122">
        <f>май.25!E142</f>
        <v>0</v>
      </c>
      <c r="N147" s="122">
        <f>июн.25!E142</f>
        <v>0</v>
      </c>
      <c r="O147" s="121">
        <f t="shared" si="13"/>
        <v>0</v>
      </c>
      <c r="P147" s="122">
        <f>июл.25!E142</f>
        <v>0</v>
      </c>
      <c r="Q147" s="122">
        <f>авг.25!E142</f>
        <v>0</v>
      </c>
      <c r="R147" s="122">
        <f>сен.25!E142</f>
        <v>0</v>
      </c>
      <c r="S147" s="121">
        <f t="shared" si="14"/>
        <v>0</v>
      </c>
      <c r="T147" s="122">
        <f>окт.25!E142</f>
        <v>0</v>
      </c>
      <c r="U147" s="122">
        <f>ноя.25!E142</f>
        <v>0</v>
      </c>
      <c r="V147" s="122">
        <f>дек.25!E142</f>
        <v>0</v>
      </c>
    </row>
    <row r="148" spans="1:22">
      <c r="A148" s="130"/>
      <c r="B148" s="166"/>
      <c r="C148" s="16">
        <v>130</v>
      </c>
      <c r="D148" s="161">
        <v>-1250</v>
      </c>
      <c r="E148" s="158">
        <f t="shared" si="10"/>
        <v>0</v>
      </c>
      <c r="F148" s="119">
        <f>янв.25!F143+фев.25!F143+мар.25!F143+апр.25!F143+май.25!F143+июн.25!F143+июл.25!F143+авг.25!F143+сен.25!F143+окт.25!F143+ноя.25!F143+дек.25!F143</f>
        <v>5000</v>
      </c>
      <c r="G148" s="119">
        <f t="shared" si="11"/>
        <v>3750</v>
      </c>
      <c r="H148" s="120">
        <f>янв.25!E143</f>
        <v>1250</v>
      </c>
      <c r="I148" s="120">
        <f>фев.25!E143</f>
        <v>1250</v>
      </c>
      <c r="J148" s="120">
        <f>мар.25!E143</f>
        <v>1250</v>
      </c>
      <c r="K148" s="121">
        <f t="shared" si="12"/>
        <v>0</v>
      </c>
      <c r="L148" s="122">
        <f>апр.25!E143</f>
        <v>0</v>
      </c>
      <c r="M148" s="122">
        <f>май.25!E143</f>
        <v>0</v>
      </c>
      <c r="N148" s="122">
        <f>июн.25!E143</f>
        <v>0</v>
      </c>
      <c r="O148" s="121">
        <f t="shared" si="13"/>
        <v>0</v>
      </c>
      <c r="P148" s="122">
        <f>июл.25!E143</f>
        <v>0</v>
      </c>
      <c r="Q148" s="122">
        <f>авг.25!E143</f>
        <v>0</v>
      </c>
      <c r="R148" s="122">
        <f>сен.25!E143</f>
        <v>0</v>
      </c>
      <c r="S148" s="121">
        <f t="shared" si="14"/>
        <v>0</v>
      </c>
      <c r="T148" s="122">
        <f>окт.25!E143</f>
        <v>0</v>
      </c>
      <c r="U148" s="122">
        <f>ноя.25!E143</f>
        <v>0</v>
      </c>
      <c r="V148" s="122">
        <f>дек.25!E143</f>
        <v>0</v>
      </c>
    </row>
    <row r="149" spans="1:22">
      <c r="A149" s="133"/>
      <c r="B149" s="166"/>
      <c r="C149" s="16">
        <v>131.13200000000001</v>
      </c>
      <c r="D149" s="161">
        <v>2500</v>
      </c>
      <c r="E149" s="158">
        <f t="shared" si="10"/>
        <v>0</v>
      </c>
      <c r="F149" s="119">
        <f>янв.25!F144+фев.25!F144+мар.25!F144+апр.25!F144+май.25!F144+июн.25!F144+июл.25!F144+авг.25!F144+сен.25!F144+окт.25!F144+ноя.25!F144+дек.25!F144</f>
        <v>1250</v>
      </c>
      <c r="G149" s="119">
        <f t="shared" si="11"/>
        <v>3750</v>
      </c>
      <c r="H149" s="120">
        <f>янв.25!E144</f>
        <v>1250</v>
      </c>
      <c r="I149" s="120">
        <f>фев.25!E144</f>
        <v>1250</v>
      </c>
      <c r="J149" s="120">
        <f>мар.25!E144</f>
        <v>1250</v>
      </c>
      <c r="K149" s="121">
        <f t="shared" si="12"/>
        <v>0</v>
      </c>
      <c r="L149" s="122">
        <f>апр.25!E144</f>
        <v>0</v>
      </c>
      <c r="M149" s="122">
        <f>май.25!E144</f>
        <v>0</v>
      </c>
      <c r="N149" s="122">
        <f>июн.25!E144</f>
        <v>0</v>
      </c>
      <c r="O149" s="121">
        <f t="shared" si="13"/>
        <v>0</v>
      </c>
      <c r="P149" s="122">
        <f>июл.25!E144</f>
        <v>0</v>
      </c>
      <c r="Q149" s="122">
        <f>авг.25!E144</f>
        <v>0</v>
      </c>
      <c r="R149" s="122">
        <f>сен.25!E144</f>
        <v>0</v>
      </c>
      <c r="S149" s="121">
        <f t="shared" si="14"/>
        <v>0</v>
      </c>
      <c r="T149" s="122">
        <f>окт.25!E144</f>
        <v>0</v>
      </c>
      <c r="U149" s="122">
        <f>ноя.25!E144</f>
        <v>0</v>
      </c>
      <c r="V149" s="122">
        <f>дек.25!E144</f>
        <v>0</v>
      </c>
    </row>
    <row r="150" spans="1:22">
      <c r="A150" s="135"/>
      <c r="B150" s="166"/>
      <c r="C150" s="16">
        <v>133</v>
      </c>
      <c r="D150" s="161">
        <v>1250</v>
      </c>
      <c r="E150" s="158">
        <f t="shared" si="10"/>
        <v>-1250</v>
      </c>
      <c r="F150" s="119">
        <f>янв.25!F145+фев.25!F145+мар.25!F145+апр.25!F145+май.25!F145+июн.25!F145+июл.25!F145+авг.25!F145+сен.25!F145+окт.25!F145+ноя.25!F145+дек.25!F145</f>
        <v>1250</v>
      </c>
      <c r="G150" s="119">
        <f t="shared" si="11"/>
        <v>3750</v>
      </c>
      <c r="H150" s="120">
        <f>янв.25!E145</f>
        <v>1250</v>
      </c>
      <c r="I150" s="120">
        <f>фев.25!E145</f>
        <v>1250</v>
      </c>
      <c r="J150" s="120">
        <f>мар.25!E145</f>
        <v>1250</v>
      </c>
      <c r="K150" s="121">
        <f t="shared" si="12"/>
        <v>0</v>
      </c>
      <c r="L150" s="122">
        <f>апр.25!E145</f>
        <v>0</v>
      </c>
      <c r="M150" s="122">
        <f>май.25!E145</f>
        <v>0</v>
      </c>
      <c r="N150" s="122">
        <f>июн.25!E145</f>
        <v>0</v>
      </c>
      <c r="O150" s="121">
        <f t="shared" si="13"/>
        <v>0</v>
      </c>
      <c r="P150" s="122">
        <f>июл.25!E145</f>
        <v>0</v>
      </c>
      <c r="Q150" s="122">
        <f>авг.25!E145</f>
        <v>0</v>
      </c>
      <c r="R150" s="122">
        <f>сен.25!E145</f>
        <v>0</v>
      </c>
      <c r="S150" s="121">
        <f t="shared" si="14"/>
        <v>0</v>
      </c>
      <c r="T150" s="122">
        <f>окт.25!E145</f>
        <v>0</v>
      </c>
      <c r="U150" s="122">
        <f>ноя.25!E145</f>
        <v>0</v>
      </c>
      <c r="V150" s="122">
        <f>дек.25!E145</f>
        <v>0</v>
      </c>
    </row>
    <row r="151" spans="1:22">
      <c r="A151" s="130"/>
      <c r="B151" s="166"/>
      <c r="C151" s="16">
        <v>134</v>
      </c>
      <c r="D151" s="161">
        <v>-1250</v>
      </c>
      <c r="E151" s="158">
        <f t="shared" si="10"/>
        <v>-2500</v>
      </c>
      <c r="F151" s="119">
        <f>янв.25!F146+фев.25!F146+мар.25!F146+апр.25!F146+май.25!F146+июн.25!F146+июл.25!F146+авг.25!F146+сен.25!F146+окт.25!F146+ноя.25!F146+дек.25!F146</f>
        <v>2500</v>
      </c>
      <c r="G151" s="119">
        <f t="shared" si="11"/>
        <v>3750</v>
      </c>
      <c r="H151" s="120">
        <f>янв.25!E146</f>
        <v>1250</v>
      </c>
      <c r="I151" s="120">
        <f>фев.25!E146</f>
        <v>1250</v>
      </c>
      <c r="J151" s="120">
        <f>мар.25!E146</f>
        <v>1250</v>
      </c>
      <c r="K151" s="121">
        <f t="shared" si="12"/>
        <v>0</v>
      </c>
      <c r="L151" s="122">
        <f>апр.25!E146</f>
        <v>0</v>
      </c>
      <c r="M151" s="122">
        <f>май.25!E146</f>
        <v>0</v>
      </c>
      <c r="N151" s="122">
        <f>июн.25!E146</f>
        <v>0</v>
      </c>
      <c r="O151" s="121">
        <f t="shared" si="13"/>
        <v>0</v>
      </c>
      <c r="P151" s="122">
        <f>июл.25!E146</f>
        <v>0</v>
      </c>
      <c r="Q151" s="122">
        <f>авг.25!E146</f>
        <v>0</v>
      </c>
      <c r="R151" s="122">
        <f>сен.25!E146</f>
        <v>0</v>
      </c>
      <c r="S151" s="121">
        <f t="shared" si="14"/>
        <v>0</v>
      </c>
      <c r="T151" s="122">
        <f>окт.25!E146</f>
        <v>0</v>
      </c>
      <c r="U151" s="122">
        <f>ноя.25!E146</f>
        <v>0</v>
      </c>
      <c r="V151" s="122">
        <f>дек.25!E146</f>
        <v>0</v>
      </c>
    </row>
    <row r="152" spans="1:22">
      <c r="A152" s="130"/>
      <c r="B152" s="166"/>
      <c r="C152" s="16">
        <v>135</v>
      </c>
      <c r="D152" s="161">
        <v>0</v>
      </c>
      <c r="E152" s="158">
        <f t="shared" si="10"/>
        <v>0</v>
      </c>
      <c r="F152" s="119">
        <f>янв.25!F147+фев.25!F147+мар.25!F147+апр.25!F147+май.25!F147+июн.25!F147+июл.25!F147+авг.25!F147+сен.25!F147+окт.25!F147+ноя.25!F147+дек.25!F147</f>
        <v>0</v>
      </c>
      <c r="G152" s="119">
        <f t="shared" si="11"/>
        <v>0</v>
      </c>
      <c r="H152" s="120">
        <f>янв.25!E147</f>
        <v>0</v>
      </c>
      <c r="I152" s="120">
        <f>фев.25!E147</f>
        <v>0</v>
      </c>
      <c r="J152" s="120">
        <f>мар.25!E147</f>
        <v>0</v>
      </c>
      <c r="K152" s="121">
        <f t="shared" si="12"/>
        <v>0</v>
      </c>
      <c r="L152" s="122">
        <f>апр.25!E147</f>
        <v>0</v>
      </c>
      <c r="M152" s="122">
        <f>май.25!E147</f>
        <v>0</v>
      </c>
      <c r="N152" s="122">
        <f>июн.25!E147</f>
        <v>0</v>
      </c>
      <c r="O152" s="121">
        <f t="shared" si="13"/>
        <v>0</v>
      </c>
      <c r="P152" s="122">
        <f>июл.25!E147</f>
        <v>0</v>
      </c>
      <c r="Q152" s="122">
        <f>авг.25!E147</f>
        <v>0</v>
      </c>
      <c r="R152" s="122">
        <f>сен.25!E147</f>
        <v>0</v>
      </c>
      <c r="S152" s="121">
        <f t="shared" si="14"/>
        <v>0</v>
      </c>
      <c r="T152" s="122">
        <f>окт.25!E147</f>
        <v>0</v>
      </c>
      <c r="U152" s="122">
        <f>ноя.25!E147</f>
        <v>0</v>
      </c>
      <c r="V152" s="122">
        <f>дек.25!E147</f>
        <v>0</v>
      </c>
    </row>
    <row r="153" spans="1:22">
      <c r="A153" s="130"/>
      <c r="B153" s="166"/>
      <c r="C153" s="16">
        <v>136</v>
      </c>
      <c r="D153" s="161">
        <v>-1250</v>
      </c>
      <c r="E153" s="158">
        <f t="shared" si="10"/>
        <v>-2500</v>
      </c>
      <c r="F153" s="119">
        <f>янв.25!F148+фев.25!F148+мар.25!F148+апр.25!F148+май.25!F148+июн.25!F148+июл.25!F148+авг.25!F148+сен.25!F148+окт.25!F148+ноя.25!F148+дек.25!F148</f>
        <v>2500</v>
      </c>
      <c r="G153" s="119">
        <f t="shared" si="11"/>
        <v>3750</v>
      </c>
      <c r="H153" s="120">
        <f>янв.25!E148</f>
        <v>1250</v>
      </c>
      <c r="I153" s="120">
        <f>фев.25!E148</f>
        <v>1250</v>
      </c>
      <c r="J153" s="120">
        <f>мар.25!E148</f>
        <v>1250</v>
      </c>
      <c r="K153" s="121">
        <f t="shared" si="12"/>
        <v>0</v>
      </c>
      <c r="L153" s="122">
        <f>апр.25!E148</f>
        <v>0</v>
      </c>
      <c r="M153" s="122">
        <f>май.25!E148</f>
        <v>0</v>
      </c>
      <c r="N153" s="122">
        <f>июн.25!E148</f>
        <v>0</v>
      </c>
      <c r="O153" s="121">
        <f t="shared" si="13"/>
        <v>0</v>
      </c>
      <c r="P153" s="122">
        <f>июл.25!E148</f>
        <v>0</v>
      </c>
      <c r="Q153" s="122">
        <f>авг.25!E148</f>
        <v>0</v>
      </c>
      <c r="R153" s="122">
        <f>сен.25!E148</f>
        <v>0</v>
      </c>
      <c r="S153" s="121">
        <f t="shared" si="14"/>
        <v>0</v>
      </c>
      <c r="T153" s="122">
        <f>окт.25!E148</f>
        <v>0</v>
      </c>
      <c r="U153" s="122">
        <f>ноя.25!E148</f>
        <v>0</v>
      </c>
      <c r="V153" s="122">
        <f>дек.25!E148</f>
        <v>0</v>
      </c>
    </row>
    <row r="154" spans="1:22">
      <c r="A154" s="130"/>
      <c r="B154" s="166"/>
      <c r="C154" s="16">
        <v>137</v>
      </c>
      <c r="D154" s="161">
        <v>0</v>
      </c>
      <c r="E154" s="158">
        <f t="shared" si="10"/>
        <v>-1250</v>
      </c>
      <c r="F154" s="119">
        <f>янв.25!F149+фев.25!F149+мар.25!F149+апр.25!F149+май.25!F149+июн.25!F149+июл.25!F149+авг.25!F149+сен.25!F149+окт.25!F149+ноя.25!F149+дек.25!F149</f>
        <v>2500</v>
      </c>
      <c r="G154" s="119">
        <f t="shared" si="11"/>
        <v>3750</v>
      </c>
      <c r="H154" s="120">
        <f>янв.25!E149</f>
        <v>1250</v>
      </c>
      <c r="I154" s="120">
        <f>фев.25!E149</f>
        <v>1250</v>
      </c>
      <c r="J154" s="120">
        <f>мар.25!E149</f>
        <v>1250</v>
      </c>
      <c r="K154" s="121">
        <f t="shared" si="12"/>
        <v>0</v>
      </c>
      <c r="L154" s="122">
        <f>апр.25!E149</f>
        <v>0</v>
      </c>
      <c r="M154" s="122">
        <f>май.25!E149</f>
        <v>0</v>
      </c>
      <c r="N154" s="122">
        <f>июн.25!E149</f>
        <v>0</v>
      </c>
      <c r="O154" s="121">
        <f t="shared" si="13"/>
        <v>0</v>
      </c>
      <c r="P154" s="122">
        <f>июл.25!E149</f>
        <v>0</v>
      </c>
      <c r="Q154" s="122">
        <f>авг.25!E149</f>
        <v>0</v>
      </c>
      <c r="R154" s="122">
        <f>сен.25!E149</f>
        <v>0</v>
      </c>
      <c r="S154" s="121">
        <f t="shared" si="14"/>
        <v>0</v>
      </c>
      <c r="T154" s="122">
        <f>окт.25!E149</f>
        <v>0</v>
      </c>
      <c r="U154" s="122">
        <f>ноя.25!E149</f>
        <v>0</v>
      </c>
      <c r="V154" s="122">
        <f>дек.25!E149</f>
        <v>0</v>
      </c>
    </row>
    <row r="155" spans="1:22">
      <c r="A155" s="130"/>
      <c r="B155" s="166"/>
      <c r="C155" s="16">
        <v>138</v>
      </c>
      <c r="D155" s="161">
        <v>-2500</v>
      </c>
      <c r="E155" s="158">
        <f t="shared" si="10"/>
        <v>-5000</v>
      </c>
      <c r="F155" s="119">
        <f>янв.25!F150+фев.25!F150+мар.25!F150+апр.25!F150+май.25!F150+июн.25!F150+июл.25!F150+авг.25!F150+сен.25!F150+окт.25!F150+ноя.25!F150+дек.25!F150</f>
        <v>1250</v>
      </c>
      <c r="G155" s="119">
        <f t="shared" si="11"/>
        <v>3750</v>
      </c>
      <c r="H155" s="120">
        <f>янв.25!E150</f>
        <v>1250</v>
      </c>
      <c r="I155" s="120">
        <f>фев.25!E150</f>
        <v>1250</v>
      </c>
      <c r="J155" s="120">
        <f>мар.25!E150</f>
        <v>1250</v>
      </c>
      <c r="K155" s="121">
        <f t="shared" si="12"/>
        <v>0</v>
      </c>
      <c r="L155" s="122">
        <f>апр.25!E150</f>
        <v>0</v>
      </c>
      <c r="M155" s="122">
        <f>май.25!E150</f>
        <v>0</v>
      </c>
      <c r="N155" s="122">
        <f>июн.25!E150</f>
        <v>0</v>
      </c>
      <c r="O155" s="121">
        <f t="shared" si="13"/>
        <v>0</v>
      </c>
      <c r="P155" s="122">
        <f>июл.25!E150</f>
        <v>0</v>
      </c>
      <c r="Q155" s="122">
        <f>авг.25!E150</f>
        <v>0</v>
      </c>
      <c r="R155" s="122">
        <f>сен.25!E150</f>
        <v>0</v>
      </c>
      <c r="S155" s="121">
        <f t="shared" si="14"/>
        <v>0</v>
      </c>
      <c r="T155" s="122">
        <f>окт.25!E150</f>
        <v>0</v>
      </c>
      <c r="U155" s="122">
        <f>ноя.25!E150</f>
        <v>0</v>
      </c>
      <c r="V155" s="122">
        <f>дек.25!E150</f>
        <v>0</v>
      </c>
    </row>
    <row r="156" spans="1:22">
      <c r="A156" s="130"/>
      <c r="B156" s="166"/>
      <c r="C156" s="16">
        <v>139</v>
      </c>
      <c r="D156" s="161">
        <v>2500</v>
      </c>
      <c r="E156" s="158">
        <f t="shared" si="10"/>
        <v>2500</v>
      </c>
      <c r="F156" s="119">
        <f>янв.25!F151+фев.25!F151+мар.25!F151+апр.25!F151+май.25!F151+июн.25!F151+июл.25!F151+авг.25!F151+сен.25!F151+окт.25!F151+ноя.25!F151+дек.25!F151</f>
        <v>3750</v>
      </c>
      <c r="G156" s="119">
        <f t="shared" si="11"/>
        <v>3750</v>
      </c>
      <c r="H156" s="120">
        <f>янв.25!E151</f>
        <v>1250</v>
      </c>
      <c r="I156" s="120">
        <f>фев.25!E151</f>
        <v>1250</v>
      </c>
      <c r="J156" s="120">
        <f>мар.25!E151</f>
        <v>1250</v>
      </c>
      <c r="K156" s="121">
        <f t="shared" si="12"/>
        <v>0</v>
      </c>
      <c r="L156" s="122">
        <f>апр.25!E151</f>
        <v>0</v>
      </c>
      <c r="M156" s="122">
        <f>май.25!E151</f>
        <v>0</v>
      </c>
      <c r="N156" s="122">
        <f>июн.25!E151</f>
        <v>0</v>
      </c>
      <c r="O156" s="121">
        <f t="shared" si="13"/>
        <v>0</v>
      </c>
      <c r="P156" s="122">
        <f>июл.25!E151</f>
        <v>0</v>
      </c>
      <c r="Q156" s="122">
        <f>авг.25!E151</f>
        <v>0</v>
      </c>
      <c r="R156" s="122">
        <f>сен.25!E151</f>
        <v>0</v>
      </c>
      <c r="S156" s="121">
        <f t="shared" si="14"/>
        <v>0</v>
      </c>
      <c r="T156" s="122">
        <f>окт.25!E151</f>
        <v>0</v>
      </c>
      <c r="U156" s="122">
        <f>ноя.25!E151</f>
        <v>0</v>
      </c>
      <c r="V156" s="122">
        <f>дек.25!E151</f>
        <v>0</v>
      </c>
    </row>
    <row r="157" spans="1:22">
      <c r="A157" s="130"/>
      <c r="B157" s="166"/>
      <c r="C157" s="16">
        <v>140</v>
      </c>
      <c r="D157" s="161">
        <v>0</v>
      </c>
      <c r="E157" s="158">
        <f t="shared" si="10"/>
        <v>-3750</v>
      </c>
      <c r="F157" s="119">
        <f>янв.25!F152+фев.25!F152+мар.25!F152+апр.25!F152+май.25!F152+июн.25!F152+июл.25!F152+авг.25!F152+сен.25!F152+окт.25!F152+ноя.25!F152+дек.25!F152</f>
        <v>0</v>
      </c>
      <c r="G157" s="119">
        <f t="shared" si="11"/>
        <v>3750</v>
      </c>
      <c r="H157" s="120">
        <f>янв.25!E152</f>
        <v>1250</v>
      </c>
      <c r="I157" s="120">
        <f>фев.25!E152</f>
        <v>1250</v>
      </c>
      <c r="J157" s="120">
        <f>мар.25!E152</f>
        <v>1250</v>
      </c>
      <c r="K157" s="121">
        <f t="shared" si="12"/>
        <v>0</v>
      </c>
      <c r="L157" s="122">
        <f>апр.25!E152</f>
        <v>0</v>
      </c>
      <c r="M157" s="122">
        <f>май.25!E152</f>
        <v>0</v>
      </c>
      <c r="N157" s="122">
        <f>июн.25!E152</f>
        <v>0</v>
      </c>
      <c r="O157" s="121">
        <f t="shared" si="13"/>
        <v>0</v>
      </c>
      <c r="P157" s="122">
        <f>июл.25!E152</f>
        <v>0</v>
      </c>
      <c r="Q157" s="122">
        <f>авг.25!E152</f>
        <v>0</v>
      </c>
      <c r="R157" s="122">
        <f>сен.25!E152</f>
        <v>0</v>
      </c>
      <c r="S157" s="121">
        <f t="shared" si="14"/>
        <v>0</v>
      </c>
      <c r="T157" s="122">
        <f>окт.25!E152</f>
        <v>0</v>
      </c>
      <c r="U157" s="122">
        <f>ноя.25!E152</f>
        <v>0</v>
      </c>
      <c r="V157" s="122">
        <f>дек.25!E152</f>
        <v>0</v>
      </c>
    </row>
    <row r="158" spans="1:22">
      <c r="A158" s="130"/>
      <c r="B158" s="166"/>
      <c r="C158" s="16">
        <v>141</v>
      </c>
      <c r="D158" s="161">
        <v>1250</v>
      </c>
      <c r="E158" s="158">
        <f t="shared" si="10"/>
        <v>-1250</v>
      </c>
      <c r="F158" s="119">
        <f>янв.25!F153+фев.25!F153+мар.25!F153+апр.25!F153+май.25!F153+июн.25!F153+июл.25!F153+авг.25!F153+сен.25!F153+окт.25!F153+ноя.25!F153+дек.25!F153</f>
        <v>1250</v>
      </c>
      <c r="G158" s="119">
        <f t="shared" si="11"/>
        <v>3750</v>
      </c>
      <c r="H158" s="120">
        <f>янв.25!E153</f>
        <v>1250</v>
      </c>
      <c r="I158" s="120">
        <f>фев.25!E153</f>
        <v>1250</v>
      </c>
      <c r="J158" s="120">
        <f>мар.25!E153</f>
        <v>1250</v>
      </c>
      <c r="K158" s="121">
        <f t="shared" si="12"/>
        <v>0</v>
      </c>
      <c r="L158" s="122">
        <f>апр.25!E153</f>
        <v>0</v>
      </c>
      <c r="M158" s="122">
        <f>май.25!E153</f>
        <v>0</v>
      </c>
      <c r="N158" s="122">
        <f>июн.25!E153</f>
        <v>0</v>
      </c>
      <c r="O158" s="121">
        <f t="shared" si="13"/>
        <v>0</v>
      </c>
      <c r="P158" s="122">
        <f>июл.25!E153</f>
        <v>0</v>
      </c>
      <c r="Q158" s="122">
        <f>авг.25!E153</f>
        <v>0</v>
      </c>
      <c r="R158" s="122">
        <f>сен.25!E153</f>
        <v>0</v>
      </c>
      <c r="S158" s="121">
        <f t="shared" si="14"/>
        <v>0</v>
      </c>
      <c r="T158" s="122">
        <f>окт.25!E153</f>
        <v>0</v>
      </c>
      <c r="U158" s="122">
        <f>ноя.25!E153</f>
        <v>0</v>
      </c>
      <c r="V158" s="122">
        <f>дек.25!E153</f>
        <v>0</v>
      </c>
    </row>
    <row r="159" spans="1:22">
      <c r="A159" s="130"/>
      <c r="B159" s="166"/>
      <c r="C159" s="16">
        <v>142</v>
      </c>
      <c r="D159" s="161">
        <v>-18750</v>
      </c>
      <c r="E159" s="158">
        <f t="shared" si="10"/>
        <v>-1250</v>
      </c>
      <c r="F159" s="119">
        <f>янв.25!F154+фев.25!F154+мар.25!F154+апр.25!F154+май.25!F154+июн.25!F154+июл.25!F154+авг.25!F154+сен.25!F154+окт.25!F154+ноя.25!F154+дек.25!F154</f>
        <v>21250</v>
      </c>
      <c r="G159" s="119">
        <f t="shared" si="11"/>
        <v>3750</v>
      </c>
      <c r="H159" s="120">
        <f>янв.25!E154</f>
        <v>1250</v>
      </c>
      <c r="I159" s="120">
        <f>фев.25!E154</f>
        <v>1250</v>
      </c>
      <c r="J159" s="120">
        <f>мар.25!E154</f>
        <v>1250</v>
      </c>
      <c r="K159" s="121">
        <f t="shared" si="12"/>
        <v>0</v>
      </c>
      <c r="L159" s="122">
        <f>апр.25!E154</f>
        <v>0</v>
      </c>
      <c r="M159" s="122">
        <f>май.25!E154</f>
        <v>0</v>
      </c>
      <c r="N159" s="122">
        <f>июн.25!E154</f>
        <v>0</v>
      </c>
      <c r="O159" s="121">
        <f t="shared" si="13"/>
        <v>0</v>
      </c>
      <c r="P159" s="122">
        <f>июл.25!E154</f>
        <v>0</v>
      </c>
      <c r="Q159" s="122">
        <f>авг.25!E154</f>
        <v>0</v>
      </c>
      <c r="R159" s="122">
        <f>сен.25!E154</f>
        <v>0</v>
      </c>
      <c r="S159" s="121">
        <f t="shared" si="14"/>
        <v>0</v>
      </c>
      <c r="T159" s="122">
        <f>окт.25!E154</f>
        <v>0</v>
      </c>
      <c r="U159" s="122">
        <f>ноя.25!E154</f>
        <v>0</v>
      </c>
      <c r="V159" s="122">
        <f>дек.25!E154</f>
        <v>0</v>
      </c>
    </row>
    <row r="160" spans="1:22">
      <c r="A160" s="130"/>
      <c r="B160" s="166"/>
      <c r="C160" s="16">
        <v>143</v>
      </c>
      <c r="D160" s="161">
        <v>0</v>
      </c>
      <c r="E160" s="158">
        <f t="shared" si="10"/>
        <v>-1250</v>
      </c>
      <c r="F160" s="119">
        <f>янв.25!F155+фев.25!F155+мар.25!F155+апр.25!F155+май.25!F155+июн.25!F155+июл.25!F155+авг.25!F155+сен.25!F155+окт.25!F155+ноя.25!F155+дек.25!F155</f>
        <v>2500</v>
      </c>
      <c r="G160" s="119">
        <f t="shared" si="11"/>
        <v>3750</v>
      </c>
      <c r="H160" s="120">
        <f>янв.25!E155</f>
        <v>1250</v>
      </c>
      <c r="I160" s="120">
        <f>фев.25!E155</f>
        <v>1250</v>
      </c>
      <c r="J160" s="120">
        <f>мар.25!E155</f>
        <v>1250</v>
      </c>
      <c r="K160" s="121">
        <f t="shared" si="12"/>
        <v>0</v>
      </c>
      <c r="L160" s="122">
        <f>апр.25!E155</f>
        <v>0</v>
      </c>
      <c r="M160" s="122">
        <f>май.25!E155</f>
        <v>0</v>
      </c>
      <c r="N160" s="122">
        <f>июн.25!E155</f>
        <v>0</v>
      </c>
      <c r="O160" s="121">
        <f t="shared" si="13"/>
        <v>0</v>
      </c>
      <c r="P160" s="122">
        <f>июл.25!E155</f>
        <v>0</v>
      </c>
      <c r="Q160" s="122">
        <f>авг.25!E155</f>
        <v>0</v>
      </c>
      <c r="R160" s="122">
        <f>сен.25!E155</f>
        <v>0</v>
      </c>
      <c r="S160" s="121">
        <f t="shared" si="14"/>
        <v>0</v>
      </c>
      <c r="T160" s="122">
        <f>окт.25!E155</f>
        <v>0</v>
      </c>
      <c r="U160" s="122">
        <f>ноя.25!E155</f>
        <v>0</v>
      </c>
      <c r="V160" s="122">
        <f>дек.25!E155</f>
        <v>0</v>
      </c>
    </row>
    <row r="161" spans="1:22">
      <c r="A161" s="130"/>
      <c r="B161" s="166"/>
      <c r="C161" s="16">
        <v>144</v>
      </c>
      <c r="D161" s="161">
        <v>-20000</v>
      </c>
      <c r="E161" s="158">
        <f t="shared" si="10"/>
        <v>-23750</v>
      </c>
      <c r="F161" s="119">
        <f>янв.25!F156+фев.25!F156+мар.25!F156+апр.25!F156+май.25!F156+июн.25!F156+июл.25!F156+авг.25!F156+сен.25!F156+окт.25!F156+ноя.25!F156+дек.25!F156</f>
        <v>0</v>
      </c>
      <c r="G161" s="119">
        <f t="shared" si="11"/>
        <v>3750</v>
      </c>
      <c r="H161" s="120">
        <f>янв.25!E156</f>
        <v>1250</v>
      </c>
      <c r="I161" s="120">
        <f>фев.25!E156</f>
        <v>1250</v>
      </c>
      <c r="J161" s="120">
        <f>мар.25!E156</f>
        <v>1250</v>
      </c>
      <c r="K161" s="121">
        <f t="shared" si="12"/>
        <v>0</v>
      </c>
      <c r="L161" s="122">
        <f>апр.25!E156</f>
        <v>0</v>
      </c>
      <c r="M161" s="122">
        <f>май.25!E156</f>
        <v>0</v>
      </c>
      <c r="N161" s="122">
        <f>июн.25!E156</f>
        <v>0</v>
      </c>
      <c r="O161" s="121">
        <f t="shared" si="13"/>
        <v>0</v>
      </c>
      <c r="P161" s="122">
        <f>июл.25!E156</f>
        <v>0</v>
      </c>
      <c r="Q161" s="122">
        <f>авг.25!E156</f>
        <v>0</v>
      </c>
      <c r="R161" s="122">
        <f>сен.25!E156</f>
        <v>0</v>
      </c>
      <c r="S161" s="121">
        <f t="shared" si="14"/>
        <v>0</v>
      </c>
      <c r="T161" s="122">
        <f>окт.25!E156</f>
        <v>0</v>
      </c>
      <c r="U161" s="122">
        <f>ноя.25!E156</f>
        <v>0</v>
      </c>
      <c r="V161" s="122">
        <f>дек.25!E156</f>
        <v>0</v>
      </c>
    </row>
    <row r="162" spans="1:22">
      <c r="A162" s="130"/>
      <c r="B162" s="166"/>
      <c r="C162" s="16">
        <v>145</v>
      </c>
      <c r="D162" s="161">
        <v>1500</v>
      </c>
      <c r="E162" s="158">
        <f t="shared" si="10"/>
        <v>-1000</v>
      </c>
      <c r="F162" s="119">
        <f>янв.25!F157+фев.25!F157+мар.25!F157+апр.25!F157+май.25!F157+июн.25!F157+июл.25!F157+авг.25!F157+сен.25!F157+окт.25!F157+ноя.25!F157+дек.25!F157</f>
        <v>1250</v>
      </c>
      <c r="G162" s="119">
        <f t="shared" si="11"/>
        <v>3750</v>
      </c>
      <c r="H162" s="120">
        <f>янв.25!E157</f>
        <v>1250</v>
      </c>
      <c r="I162" s="120">
        <f>фев.25!E157</f>
        <v>1250</v>
      </c>
      <c r="J162" s="120">
        <f>мар.25!E157</f>
        <v>1250</v>
      </c>
      <c r="K162" s="121">
        <f t="shared" si="12"/>
        <v>0</v>
      </c>
      <c r="L162" s="122">
        <f>апр.25!E157</f>
        <v>0</v>
      </c>
      <c r="M162" s="122">
        <f>май.25!E157</f>
        <v>0</v>
      </c>
      <c r="N162" s="122">
        <f>июн.25!E157</f>
        <v>0</v>
      </c>
      <c r="O162" s="121">
        <f t="shared" si="13"/>
        <v>0</v>
      </c>
      <c r="P162" s="122">
        <f>июл.25!E157</f>
        <v>0</v>
      </c>
      <c r="Q162" s="122">
        <f>авг.25!E157</f>
        <v>0</v>
      </c>
      <c r="R162" s="122">
        <f>сен.25!E157</f>
        <v>0</v>
      </c>
      <c r="S162" s="121">
        <f t="shared" si="14"/>
        <v>0</v>
      </c>
      <c r="T162" s="122">
        <f>окт.25!E157</f>
        <v>0</v>
      </c>
      <c r="U162" s="122">
        <f>ноя.25!E157</f>
        <v>0</v>
      </c>
      <c r="V162" s="122">
        <f>дек.25!E157</f>
        <v>0</v>
      </c>
    </row>
    <row r="163" spans="1:22">
      <c r="A163" s="130"/>
      <c r="B163" s="166"/>
      <c r="C163" s="16">
        <v>146</v>
      </c>
      <c r="D163" s="161">
        <v>-18750</v>
      </c>
      <c r="E163" s="158">
        <f t="shared" si="10"/>
        <v>-22500</v>
      </c>
      <c r="F163" s="119">
        <f>янв.25!F158+фев.25!F158+мар.25!F158+апр.25!F158+май.25!F158+июн.25!F158+июл.25!F158+авг.25!F158+сен.25!F158+окт.25!F158+ноя.25!F158+дек.25!F158</f>
        <v>0</v>
      </c>
      <c r="G163" s="119">
        <f t="shared" si="11"/>
        <v>3750</v>
      </c>
      <c r="H163" s="120">
        <f>янв.25!E158</f>
        <v>1250</v>
      </c>
      <c r="I163" s="120">
        <f>фев.25!E158</f>
        <v>1250</v>
      </c>
      <c r="J163" s="120">
        <f>мар.25!E158</f>
        <v>1250</v>
      </c>
      <c r="K163" s="121">
        <f t="shared" si="12"/>
        <v>0</v>
      </c>
      <c r="L163" s="122">
        <f>апр.25!E158</f>
        <v>0</v>
      </c>
      <c r="M163" s="122">
        <f>май.25!E158</f>
        <v>0</v>
      </c>
      <c r="N163" s="122">
        <f>июн.25!E158</f>
        <v>0</v>
      </c>
      <c r="O163" s="121">
        <f t="shared" si="13"/>
        <v>0</v>
      </c>
      <c r="P163" s="122">
        <f>июл.25!E158</f>
        <v>0</v>
      </c>
      <c r="Q163" s="122">
        <f>авг.25!E158</f>
        <v>0</v>
      </c>
      <c r="R163" s="122">
        <f>сен.25!E158</f>
        <v>0</v>
      </c>
      <c r="S163" s="121">
        <f t="shared" si="14"/>
        <v>0</v>
      </c>
      <c r="T163" s="122">
        <f>окт.25!E158</f>
        <v>0</v>
      </c>
      <c r="U163" s="122">
        <f>ноя.25!E158</f>
        <v>0</v>
      </c>
      <c r="V163" s="122">
        <f>дек.25!E158</f>
        <v>0</v>
      </c>
    </row>
    <row r="164" spans="1:22">
      <c r="A164" s="130"/>
      <c r="B164" s="166"/>
      <c r="C164" s="16">
        <v>147</v>
      </c>
      <c r="D164" s="161">
        <v>-18750</v>
      </c>
      <c r="E164" s="158">
        <f t="shared" si="10"/>
        <v>-22500</v>
      </c>
      <c r="F164" s="119">
        <f>янв.25!F159+фев.25!F159+мар.25!F159+апр.25!F159+май.25!F159+июн.25!F159+июл.25!F159+авг.25!F159+сен.25!F159+окт.25!F159+ноя.25!F159+дек.25!F159</f>
        <v>0</v>
      </c>
      <c r="G164" s="119">
        <f t="shared" si="11"/>
        <v>3750</v>
      </c>
      <c r="H164" s="120">
        <f>янв.25!E159</f>
        <v>1250</v>
      </c>
      <c r="I164" s="120">
        <f>фев.25!E159</f>
        <v>1250</v>
      </c>
      <c r="J164" s="120">
        <f>мар.25!E159</f>
        <v>1250</v>
      </c>
      <c r="K164" s="121">
        <f t="shared" si="12"/>
        <v>0</v>
      </c>
      <c r="L164" s="122">
        <f>апр.25!E159</f>
        <v>0</v>
      </c>
      <c r="M164" s="122">
        <f>май.25!E159</f>
        <v>0</v>
      </c>
      <c r="N164" s="122">
        <f>июн.25!E159</f>
        <v>0</v>
      </c>
      <c r="O164" s="121">
        <f t="shared" si="13"/>
        <v>0</v>
      </c>
      <c r="P164" s="122">
        <f>июл.25!E159</f>
        <v>0</v>
      </c>
      <c r="Q164" s="122">
        <f>авг.25!E159</f>
        <v>0</v>
      </c>
      <c r="R164" s="122">
        <f>сен.25!E159</f>
        <v>0</v>
      </c>
      <c r="S164" s="121">
        <f t="shared" si="14"/>
        <v>0</v>
      </c>
      <c r="T164" s="122">
        <f>окт.25!E159</f>
        <v>0</v>
      </c>
      <c r="U164" s="122">
        <f>ноя.25!E159</f>
        <v>0</v>
      </c>
      <c r="V164" s="122">
        <f>дек.25!E159</f>
        <v>0</v>
      </c>
    </row>
    <row r="165" spans="1:22">
      <c r="A165" s="130"/>
      <c r="B165" s="166"/>
      <c r="C165" s="16">
        <v>148</v>
      </c>
      <c r="D165" s="161">
        <v>3</v>
      </c>
      <c r="E165" s="158">
        <f t="shared" si="10"/>
        <v>-1249</v>
      </c>
      <c r="F165" s="119">
        <f>янв.25!F160+фев.25!F160+мар.25!F160+апр.25!F160+май.25!F160+июн.25!F160+июл.25!F160+авг.25!F160+сен.25!F160+окт.25!F160+ноя.25!F160+дек.25!F160</f>
        <v>2498</v>
      </c>
      <c r="G165" s="119">
        <f t="shared" si="11"/>
        <v>3750</v>
      </c>
      <c r="H165" s="120">
        <f>янв.25!E160</f>
        <v>1250</v>
      </c>
      <c r="I165" s="120">
        <f>фев.25!E160</f>
        <v>1250</v>
      </c>
      <c r="J165" s="120">
        <f>мар.25!E160</f>
        <v>1250</v>
      </c>
      <c r="K165" s="121">
        <f t="shared" si="12"/>
        <v>0</v>
      </c>
      <c r="L165" s="122">
        <f>апр.25!E160</f>
        <v>0</v>
      </c>
      <c r="M165" s="122">
        <f>май.25!E160</f>
        <v>0</v>
      </c>
      <c r="N165" s="122">
        <f>июн.25!E160</f>
        <v>0</v>
      </c>
      <c r="O165" s="121">
        <f t="shared" si="13"/>
        <v>0</v>
      </c>
      <c r="P165" s="122">
        <f>июл.25!E160</f>
        <v>0</v>
      </c>
      <c r="Q165" s="122">
        <f>авг.25!E160</f>
        <v>0</v>
      </c>
      <c r="R165" s="122">
        <f>сен.25!E160</f>
        <v>0</v>
      </c>
      <c r="S165" s="121">
        <f t="shared" si="14"/>
        <v>0</v>
      </c>
      <c r="T165" s="122">
        <f>окт.25!E160</f>
        <v>0</v>
      </c>
      <c r="U165" s="122">
        <f>ноя.25!E160</f>
        <v>0</v>
      </c>
      <c r="V165" s="122">
        <f>дек.25!E160</f>
        <v>0</v>
      </c>
    </row>
    <row r="166" spans="1:22">
      <c r="A166" s="130"/>
      <c r="B166" s="166"/>
      <c r="C166" s="16">
        <v>149</v>
      </c>
      <c r="D166" s="161">
        <v>3750</v>
      </c>
      <c r="E166" s="158">
        <f t="shared" si="10"/>
        <v>0</v>
      </c>
      <c r="F166" s="119">
        <f>янв.25!F161+фев.25!F161+мар.25!F161+апр.25!F161+май.25!F161+июн.25!F161+июл.25!F161+авг.25!F161+сен.25!F161+окт.25!F161+ноя.25!F161+дек.25!F161</f>
        <v>0</v>
      </c>
      <c r="G166" s="119">
        <f t="shared" si="11"/>
        <v>3750</v>
      </c>
      <c r="H166" s="120">
        <f>янв.25!E161</f>
        <v>1250</v>
      </c>
      <c r="I166" s="120">
        <f>фев.25!E161</f>
        <v>1250</v>
      </c>
      <c r="J166" s="120">
        <f>мар.25!E161</f>
        <v>1250</v>
      </c>
      <c r="K166" s="121">
        <f t="shared" si="12"/>
        <v>0</v>
      </c>
      <c r="L166" s="122">
        <f>апр.25!E161</f>
        <v>0</v>
      </c>
      <c r="M166" s="122">
        <f>май.25!E161</f>
        <v>0</v>
      </c>
      <c r="N166" s="122">
        <f>июн.25!E161</f>
        <v>0</v>
      </c>
      <c r="O166" s="121">
        <f t="shared" si="13"/>
        <v>0</v>
      </c>
      <c r="P166" s="122">
        <f>июл.25!E161</f>
        <v>0</v>
      </c>
      <c r="Q166" s="122">
        <f>авг.25!E161</f>
        <v>0</v>
      </c>
      <c r="R166" s="122">
        <f>сен.25!E161</f>
        <v>0</v>
      </c>
      <c r="S166" s="121">
        <f t="shared" si="14"/>
        <v>0</v>
      </c>
      <c r="T166" s="122">
        <f>окт.25!E161</f>
        <v>0</v>
      </c>
      <c r="U166" s="122">
        <f>ноя.25!E161</f>
        <v>0</v>
      </c>
      <c r="V166" s="122">
        <f>дек.25!E161</f>
        <v>0</v>
      </c>
    </row>
    <row r="167" spans="1:22">
      <c r="A167" s="130"/>
      <c r="B167" s="166"/>
      <c r="C167" s="16">
        <v>150</v>
      </c>
      <c r="D167" s="161">
        <v>1250</v>
      </c>
      <c r="E167" s="158">
        <f t="shared" si="10"/>
        <v>-2500</v>
      </c>
      <c r="F167" s="119">
        <f>янв.25!F162+фев.25!F162+мар.25!F162+апр.25!F162+май.25!F162+июн.25!F162+июл.25!F162+авг.25!F162+сен.25!F162+окт.25!F162+ноя.25!F162+дек.25!F162</f>
        <v>0</v>
      </c>
      <c r="G167" s="119">
        <f t="shared" si="11"/>
        <v>3750</v>
      </c>
      <c r="H167" s="120">
        <f>янв.25!E162</f>
        <v>1250</v>
      </c>
      <c r="I167" s="120">
        <f>фев.25!E162</f>
        <v>1250</v>
      </c>
      <c r="J167" s="120">
        <f>мар.25!E162</f>
        <v>1250</v>
      </c>
      <c r="K167" s="121">
        <f t="shared" si="12"/>
        <v>0</v>
      </c>
      <c r="L167" s="122">
        <f>апр.25!E162</f>
        <v>0</v>
      </c>
      <c r="M167" s="122">
        <f>май.25!E162</f>
        <v>0</v>
      </c>
      <c r="N167" s="122">
        <f>июн.25!E162</f>
        <v>0</v>
      </c>
      <c r="O167" s="121">
        <f t="shared" si="13"/>
        <v>0</v>
      </c>
      <c r="P167" s="122">
        <f>июл.25!E162</f>
        <v>0</v>
      </c>
      <c r="Q167" s="122">
        <f>авг.25!E162</f>
        <v>0</v>
      </c>
      <c r="R167" s="122">
        <f>сен.25!E162</f>
        <v>0</v>
      </c>
      <c r="S167" s="121">
        <f t="shared" si="14"/>
        <v>0</v>
      </c>
      <c r="T167" s="122">
        <f>окт.25!E162</f>
        <v>0</v>
      </c>
      <c r="U167" s="122">
        <f>ноя.25!E162</f>
        <v>0</v>
      </c>
      <c r="V167" s="122">
        <f>дек.25!E162</f>
        <v>0</v>
      </c>
    </row>
    <row r="168" spans="1:22">
      <c r="A168" s="130"/>
      <c r="B168" s="166"/>
      <c r="C168" s="16">
        <v>151</v>
      </c>
      <c r="D168" s="161">
        <v>-1250</v>
      </c>
      <c r="E168" s="158">
        <f t="shared" si="10"/>
        <v>-3750</v>
      </c>
      <c r="F168" s="119">
        <f>янв.25!F163+фев.25!F163+мар.25!F163+апр.25!F163+май.25!F163+июн.25!F163+июл.25!F163+авг.25!F163+сен.25!F163+окт.25!F163+ноя.25!F163+дек.25!F163</f>
        <v>1250</v>
      </c>
      <c r="G168" s="119">
        <f t="shared" si="11"/>
        <v>3750</v>
      </c>
      <c r="H168" s="120">
        <f>янв.25!E163</f>
        <v>1250</v>
      </c>
      <c r="I168" s="120">
        <f>фев.25!E163</f>
        <v>1250</v>
      </c>
      <c r="J168" s="120">
        <f>мар.25!E163</f>
        <v>1250</v>
      </c>
      <c r="K168" s="121">
        <f t="shared" si="12"/>
        <v>0</v>
      </c>
      <c r="L168" s="122">
        <f>апр.25!E163</f>
        <v>0</v>
      </c>
      <c r="M168" s="122">
        <f>май.25!E163</f>
        <v>0</v>
      </c>
      <c r="N168" s="122">
        <f>июн.25!E163</f>
        <v>0</v>
      </c>
      <c r="O168" s="121">
        <f t="shared" si="13"/>
        <v>0</v>
      </c>
      <c r="P168" s="122">
        <f>июл.25!E163</f>
        <v>0</v>
      </c>
      <c r="Q168" s="122">
        <f>авг.25!E163</f>
        <v>0</v>
      </c>
      <c r="R168" s="122">
        <f>сен.25!E163</f>
        <v>0</v>
      </c>
      <c r="S168" s="121">
        <f t="shared" si="14"/>
        <v>0</v>
      </c>
      <c r="T168" s="122">
        <f>окт.25!E163</f>
        <v>0</v>
      </c>
      <c r="U168" s="122">
        <f>ноя.25!E163</f>
        <v>0</v>
      </c>
      <c r="V168" s="122">
        <f>дек.25!E163</f>
        <v>0</v>
      </c>
    </row>
    <row r="169" spans="1:22">
      <c r="A169" s="130"/>
      <c r="B169" s="166"/>
      <c r="C169" s="16">
        <v>152</v>
      </c>
      <c r="D169" s="161">
        <v>1250</v>
      </c>
      <c r="E169" s="158">
        <f t="shared" si="10"/>
        <v>0</v>
      </c>
      <c r="F169" s="119">
        <f>янв.25!F164+фев.25!F164+мар.25!F164+апр.25!F164+май.25!F164+июн.25!F164+июл.25!F164+авг.25!F164+сен.25!F164+окт.25!F164+ноя.25!F164+дек.25!F164</f>
        <v>2500</v>
      </c>
      <c r="G169" s="119">
        <f t="shared" si="11"/>
        <v>3750</v>
      </c>
      <c r="H169" s="120">
        <f>янв.25!E164</f>
        <v>1250</v>
      </c>
      <c r="I169" s="120">
        <f>фев.25!E164</f>
        <v>1250</v>
      </c>
      <c r="J169" s="120">
        <f>мар.25!E164</f>
        <v>1250</v>
      </c>
      <c r="K169" s="121">
        <f t="shared" si="12"/>
        <v>0</v>
      </c>
      <c r="L169" s="122">
        <f>апр.25!E164</f>
        <v>0</v>
      </c>
      <c r="M169" s="122">
        <f>май.25!E164</f>
        <v>0</v>
      </c>
      <c r="N169" s="122">
        <f>июн.25!E164</f>
        <v>0</v>
      </c>
      <c r="O169" s="121">
        <f t="shared" si="13"/>
        <v>0</v>
      </c>
      <c r="P169" s="122">
        <f>июл.25!E164</f>
        <v>0</v>
      </c>
      <c r="Q169" s="122">
        <f>авг.25!E164</f>
        <v>0</v>
      </c>
      <c r="R169" s="122">
        <f>сен.25!E164</f>
        <v>0</v>
      </c>
      <c r="S169" s="121">
        <f t="shared" si="14"/>
        <v>0</v>
      </c>
      <c r="T169" s="122">
        <f>окт.25!E164</f>
        <v>0</v>
      </c>
      <c r="U169" s="122">
        <f>ноя.25!E164</f>
        <v>0</v>
      </c>
      <c r="V169" s="122">
        <f>дек.25!E164</f>
        <v>0</v>
      </c>
    </row>
    <row r="170" spans="1:22">
      <c r="A170" s="130"/>
      <c r="B170" s="166"/>
      <c r="C170" s="16">
        <v>153</v>
      </c>
      <c r="D170" s="161">
        <v>-250</v>
      </c>
      <c r="E170" s="158">
        <f t="shared" si="10"/>
        <v>3500</v>
      </c>
      <c r="F170" s="119">
        <f>янв.25!F165+фев.25!F165+мар.25!F165+апр.25!F165+май.25!F165+июн.25!F165+июл.25!F165+авг.25!F165+сен.25!F165+окт.25!F165+ноя.25!F165+дек.25!F165</f>
        <v>7500</v>
      </c>
      <c r="G170" s="119">
        <f t="shared" si="11"/>
        <v>3750</v>
      </c>
      <c r="H170" s="120">
        <f>янв.25!E165</f>
        <v>1250</v>
      </c>
      <c r="I170" s="120">
        <f>фев.25!E165</f>
        <v>1250</v>
      </c>
      <c r="J170" s="120">
        <f>мар.25!E165</f>
        <v>1250</v>
      </c>
      <c r="K170" s="121">
        <f t="shared" si="12"/>
        <v>0</v>
      </c>
      <c r="L170" s="122">
        <f>апр.25!E165</f>
        <v>0</v>
      </c>
      <c r="M170" s="122">
        <f>май.25!E165</f>
        <v>0</v>
      </c>
      <c r="N170" s="122">
        <f>июн.25!E165</f>
        <v>0</v>
      </c>
      <c r="O170" s="121">
        <f t="shared" si="13"/>
        <v>0</v>
      </c>
      <c r="P170" s="122">
        <f>июл.25!E165</f>
        <v>0</v>
      </c>
      <c r="Q170" s="122">
        <f>авг.25!E165</f>
        <v>0</v>
      </c>
      <c r="R170" s="122">
        <f>сен.25!E165</f>
        <v>0</v>
      </c>
      <c r="S170" s="121">
        <f t="shared" si="14"/>
        <v>0</v>
      </c>
      <c r="T170" s="122">
        <f>окт.25!E165</f>
        <v>0</v>
      </c>
      <c r="U170" s="122">
        <f>ноя.25!E165</f>
        <v>0</v>
      </c>
      <c r="V170" s="122">
        <f>дек.25!E165</f>
        <v>0</v>
      </c>
    </row>
    <row r="171" spans="1:22">
      <c r="A171" s="130"/>
      <c r="B171" s="166"/>
      <c r="C171" s="16">
        <v>154</v>
      </c>
      <c r="D171" s="161">
        <v>0</v>
      </c>
      <c r="E171" s="158">
        <f t="shared" si="10"/>
        <v>0</v>
      </c>
      <c r="F171" s="119">
        <f>янв.25!F166+фев.25!F166+мар.25!F166+апр.25!F166+май.25!F166+июн.25!F166+июл.25!F166+авг.25!F166+сен.25!F166+окт.25!F166+ноя.25!F166+дек.25!F166</f>
        <v>0</v>
      </c>
      <c r="G171" s="119">
        <f t="shared" si="11"/>
        <v>0</v>
      </c>
      <c r="H171" s="120">
        <f>янв.25!E166</f>
        <v>0</v>
      </c>
      <c r="I171" s="120">
        <f>фев.25!E166</f>
        <v>0</v>
      </c>
      <c r="J171" s="120">
        <f>мар.25!E166</f>
        <v>0</v>
      </c>
      <c r="K171" s="121">
        <f t="shared" si="12"/>
        <v>0</v>
      </c>
      <c r="L171" s="122">
        <f>апр.25!E166</f>
        <v>0</v>
      </c>
      <c r="M171" s="122">
        <f>май.25!E166</f>
        <v>0</v>
      </c>
      <c r="N171" s="122">
        <f>июн.25!E166</f>
        <v>0</v>
      </c>
      <c r="O171" s="121">
        <f t="shared" si="13"/>
        <v>0</v>
      </c>
      <c r="P171" s="122">
        <f>июл.25!E166</f>
        <v>0</v>
      </c>
      <c r="Q171" s="122">
        <f>авг.25!E166</f>
        <v>0</v>
      </c>
      <c r="R171" s="122">
        <f>сен.25!E166</f>
        <v>0</v>
      </c>
      <c r="S171" s="121">
        <f t="shared" si="14"/>
        <v>0</v>
      </c>
      <c r="T171" s="122">
        <f>окт.25!E166</f>
        <v>0</v>
      </c>
      <c r="U171" s="122">
        <f>ноя.25!E166</f>
        <v>0</v>
      </c>
      <c r="V171" s="122">
        <f>дек.25!E166</f>
        <v>0</v>
      </c>
    </row>
    <row r="172" spans="1:22">
      <c r="A172" s="130"/>
      <c r="B172" s="166"/>
      <c r="C172" s="16">
        <v>155</v>
      </c>
      <c r="D172" s="161">
        <v>0</v>
      </c>
      <c r="E172" s="158">
        <f t="shared" si="10"/>
        <v>0</v>
      </c>
      <c r="F172" s="119">
        <f>янв.25!F167+фев.25!F167+мар.25!F167+апр.25!F167+май.25!F167+июн.25!F167+июл.25!F167+авг.25!F167+сен.25!F167+окт.25!F167+ноя.25!F167+дек.25!F167</f>
        <v>0</v>
      </c>
      <c r="G172" s="119">
        <f t="shared" si="11"/>
        <v>0</v>
      </c>
      <c r="H172" s="120">
        <f>янв.25!E167</f>
        <v>0</v>
      </c>
      <c r="I172" s="120">
        <f>фев.25!E167</f>
        <v>0</v>
      </c>
      <c r="J172" s="120">
        <f>мар.25!E167</f>
        <v>0</v>
      </c>
      <c r="K172" s="121">
        <f t="shared" si="12"/>
        <v>0</v>
      </c>
      <c r="L172" s="122">
        <f>апр.25!E167</f>
        <v>0</v>
      </c>
      <c r="M172" s="122">
        <f>май.25!E167</f>
        <v>0</v>
      </c>
      <c r="N172" s="122">
        <f>июн.25!E167</f>
        <v>0</v>
      </c>
      <c r="O172" s="121">
        <f t="shared" si="13"/>
        <v>0</v>
      </c>
      <c r="P172" s="122">
        <f>июл.25!E167</f>
        <v>0</v>
      </c>
      <c r="Q172" s="122">
        <f>авг.25!E167</f>
        <v>0</v>
      </c>
      <c r="R172" s="122">
        <f>сен.25!E167</f>
        <v>0</v>
      </c>
      <c r="S172" s="121">
        <f t="shared" si="14"/>
        <v>0</v>
      </c>
      <c r="T172" s="122">
        <f>окт.25!E167</f>
        <v>0</v>
      </c>
      <c r="U172" s="122">
        <f>ноя.25!E167</f>
        <v>0</v>
      </c>
      <c r="V172" s="122">
        <f>дек.25!E167</f>
        <v>0</v>
      </c>
    </row>
    <row r="173" spans="1:22">
      <c r="A173" s="130"/>
      <c r="B173" s="166"/>
      <c r="C173" s="16">
        <v>156</v>
      </c>
      <c r="D173" s="161">
        <v>0</v>
      </c>
      <c r="E173" s="158">
        <f t="shared" si="10"/>
        <v>0</v>
      </c>
      <c r="F173" s="119">
        <f>янв.25!F168+фев.25!F168+мар.25!F168+апр.25!F168+май.25!F168+июн.25!F168+июл.25!F168+авг.25!F168+сен.25!F168+окт.25!F168+ноя.25!F168+дек.25!F168</f>
        <v>0</v>
      </c>
      <c r="G173" s="119">
        <f t="shared" si="11"/>
        <v>0</v>
      </c>
      <c r="H173" s="120">
        <f>янв.25!E168</f>
        <v>0</v>
      </c>
      <c r="I173" s="120">
        <f>фев.25!E168</f>
        <v>0</v>
      </c>
      <c r="J173" s="120">
        <f>мар.25!E168</f>
        <v>0</v>
      </c>
      <c r="K173" s="121">
        <f t="shared" si="12"/>
        <v>0</v>
      </c>
      <c r="L173" s="122">
        <f>апр.25!E168</f>
        <v>0</v>
      </c>
      <c r="M173" s="122">
        <f>май.25!E168</f>
        <v>0</v>
      </c>
      <c r="N173" s="122">
        <f>июн.25!E168</f>
        <v>0</v>
      </c>
      <c r="O173" s="121">
        <f t="shared" si="13"/>
        <v>0</v>
      </c>
      <c r="P173" s="122">
        <f>июл.25!E168</f>
        <v>0</v>
      </c>
      <c r="Q173" s="122">
        <f>авг.25!E168</f>
        <v>0</v>
      </c>
      <c r="R173" s="122">
        <f>сен.25!E168</f>
        <v>0</v>
      </c>
      <c r="S173" s="121">
        <f t="shared" si="14"/>
        <v>0</v>
      </c>
      <c r="T173" s="122">
        <f>окт.25!E168</f>
        <v>0</v>
      </c>
      <c r="U173" s="122">
        <f>ноя.25!E168</f>
        <v>0</v>
      </c>
      <c r="V173" s="122">
        <f>дек.25!E168</f>
        <v>0</v>
      </c>
    </row>
    <row r="174" spans="1:22">
      <c r="A174" s="130"/>
      <c r="B174" s="166"/>
      <c r="C174" s="16">
        <v>157</v>
      </c>
      <c r="D174" s="161">
        <v>0</v>
      </c>
      <c r="E174" s="158">
        <f t="shared" si="10"/>
        <v>0</v>
      </c>
      <c r="F174" s="119">
        <f>янв.25!F169+фев.25!F169+мар.25!F169+апр.25!F169+май.25!F169+июн.25!F169+июл.25!F169+авг.25!F169+сен.25!F169+окт.25!F169+ноя.25!F169+дек.25!F169</f>
        <v>0</v>
      </c>
      <c r="G174" s="119">
        <f t="shared" si="11"/>
        <v>0</v>
      </c>
      <c r="H174" s="120">
        <f>янв.25!E169</f>
        <v>0</v>
      </c>
      <c r="I174" s="120">
        <f>фев.25!E169</f>
        <v>0</v>
      </c>
      <c r="J174" s="120">
        <f>мар.25!E169</f>
        <v>0</v>
      </c>
      <c r="K174" s="121">
        <f t="shared" si="12"/>
        <v>0</v>
      </c>
      <c r="L174" s="122">
        <f>апр.25!E169</f>
        <v>0</v>
      </c>
      <c r="M174" s="122">
        <f>май.25!E169</f>
        <v>0</v>
      </c>
      <c r="N174" s="122">
        <f>июн.25!E169</f>
        <v>0</v>
      </c>
      <c r="O174" s="121">
        <f t="shared" si="13"/>
        <v>0</v>
      </c>
      <c r="P174" s="122">
        <f>июл.25!E169</f>
        <v>0</v>
      </c>
      <c r="Q174" s="122">
        <f>авг.25!E169</f>
        <v>0</v>
      </c>
      <c r="R174" s="122">
        <f>сен.25!E169</f>
        <v>0</v>
      </c>
      <c r="S174" s="121">
        <f t="shared" si="14"/>
        <v>0</v>
      </c>
      <c r="T174" s="122">
        <f>окт.25!E169</f>
        <v>0</v>
      </c>
      <c r="U174" s="122">
        <f>ноя.25!E169</f>
        <v>0</v>
      </c>
      <c r="V174" s="122">
        <f>дек.25!E169</f>
        <v>0</v>
      </c>
    </row>
    <row r="175" spans="1:22">
      <c r="A175" s="130"/>
      <c r="B175" s="166"/>
      <c r="C175" s="16">
        <v>158</v>
      </c>
      <c r="D175" s="161">
        <v>0</v>
      </c>
      <c r="E175" s="158">
        <f t="shared" si="10"/>
        <v>0</v>
      </c>
      <c r="F175" s="119">
        <f>янв.25!F170+фев.25!F170+мар.25!F170+апр.25!F170+май.25!F170+июн.25!F170+июл.25!F170+авг.25!F170+сен.25!F170+окт.25!F170+ноя.25!F170+дек.25!F170</f>
        <v>0</v>
      </c>
      <c r="G175" s="119">
        <f t="shared" si="11"/>
        <v>0</v>
      </c>
      <c r="H175" s="120">
        <f>янв.25!E170</f>
        <v>0</v>
      </c>
      <c r="I175" s="120">
        <f>фев.25!E170</f>
        <v>0</v>
      </c>
      <c r="J175" s="120">
        <f>мар.25!E170</f>
        <v>0</v>
      </c>
      <c r="K175" s="121">
        <f t="shared" si="12"/>
        <v>0</v>
      </c>
      <c r="L175" s="122">
        <f>апр.25!E170</f>
        <v>0</v>
      </c>
      <c r="M175" s="122">
        <f>май.25!E170</f>
        <v>0</v>
      </c>
      <c r="N175" s="122">
        <f>июн.25!E170</f>
        <v>0</v>
      </c>
      <c r="O175" s="121">
        <f t="shared" si="13"/>
        <v>0</v>
      </c>
      <c r="P175" s="122">
        <f>июл.25!E170</f>
        <v>0</v>
      </c>
      <c r="Q175" s="122">
        <f>авг.25!E170</f>
        <v>0</v>
      </c>
      <c r="R175" s="122">
        <f>сен.25!E170</f>
        <v>0</v>
      </c>
      <c r="S175" s="121">
        <f t="shared" si="14"/>
        <v>0</v>
      </c>
      <c r="T175" s="122">
        <f>окт.25!E170</f>
        <v>0</v>
      </c>
      <c r="U175" s="122">
        <f>ноя.25!E170</f>
        <v>0</v>
      </c>
      <c r="V175" s="122">
        <f>дек.25!E170</f>
        <v>0</v>
      </c>
    </row>
    <row r="176" spans="1:22">
      <c r="A176" s="133"/>
      <c r="B176" s="166"/>
      <c r="C176" s="16">
        <v>159</v>
      </c>
      <c r="D176" s="161">
        <v>-4900</v>
      </c>
      <c r="E176" s="158">
        <f t="shared" si="10"/>
        <v>-3650</v>
      </c>
      <c r="F176" s="119">
        <f>янв.25!F171+фев.25!F171+мар.25!F171+апр.25!F171+май.25!F171+июн.25!F171+июл.25!F171+авг.25!F171+сен.25!F171+окт.25!F171+ноя.25!F171+дек.25!F171</f>
        <v>5000</v>
      </c>
      <c r="G176" s="119">
        <f t="shared" si="11"/>
        <v>3750</v>
      </c>
      <c r="H176" s="120">
        <f>янв.25!E171</f>
        <v>1250</v>
      </c>
      <c r="I176" s="120">
        <f>фев.25!E171</f>
        <v>1250</v>
      </c>
      <c r="J176" s="120">
        <f>мар.25!E171</f>
        <v>1250</v>
      </c>
      <c r="K176" s="121">
        <f t="shared" si="12"/>
        <v>0</v>
      </c>
      <c r="L176" s="122">
        <f>апр.25!E171</f>
        <v>0</v>
      </c>
      <c r="M176" s="122">
        <f>май.25!E171</f>
        <v>0</v>
      </c>
      <c r="N176" s="122">
        <f>июн.25!E171</f>
        <v>0</v>
      </c>
      <c r="O176" s="121">
        <f t="shared" si="13"/>
        <v>0</v>
      </c>
      <c r="P176" s="122">
        <f>июл.25!E171</f>
        <v>0</v>
      </c>
      <c r="Q176" s="122">
        <f>авг.25!E171</f>
        <v>0</v>
      </c>
      <c r="R176" s="122">
        <f>сен.25!E171</f>
        <v>0</v>
      </c>
      <c r="S176" s="121">
        <f t="shared" si="14"/>
        <v>0</v>
      </c>
      <c r="T176" s="122">
        <f>окт.25!E171</f>
        <v>0</v>
      </c>
      <c r="U176" s="122">
        <f>ноя.25!E171</f>
        <v>0</v>
      </c>
      <c r="V176" s="122">
        <f>дек.25!E171</f>
        <v>0</v>
      </c>
    </row>
    <row r="177" spans="1:22">
      <c r="A177" s="130"/>
      <c r="B177" s="166"/>
      <c r="C177" s="16">
        <v>160</v>
      </c>
      <c r="D177" s="161">
        <v>0</v>
      </c>
      <c r="E177" s="158">
        <f t="shared" si="10"/>
        <v>-3750</v>
      </c>
      <c r="F177" s="119">
        <f>янв.25!F172+фев.25!F172+мар.25!F172+апр.25!F172+май.25!F172+июн.25!F172+июл.25!F172+авг.25!F172+сен.25!F172+окт.25!F172+ноя.25!F172+дек.25!F172</f>
        <v>0</v>
      </c>
      <c r="G177" s="119">
        <f t="shared" si="11"/>
        <v>3750</v>
      </c>
      <c r="H177" s="120">
        <f>янв.25!E172</f>
        <v>1250</v>
      </c>
      <c r="I177" s="120">
        <f>фев.25!E172</f>
        <v>1250</v>
      </c>
      <c r="J177" s="120">
        <f>мар.25!E172</f>
        <v>1250</v>
      </c>
      <c r="K177" s="121">
        <f t="shared" si="12"/>
        <v>0</v>
      </c>
      <c r="L177" s="122">
        <f>апр.25!E172</f>
        <v>0</v>
      </c>
      <c r="M177" s="122">
        <f>май.25!E172</f>
        <v>0</v>
      </c>
      <c r="N177" s="122">
        <f>июн.25!E172</f>
        <v>0</v>
      </c>
      <c r="O177" s="121">
        <f t="shared" si="13"/>
        <v>0</v>
      </c>
      <c r="P177" s="122">
        <f>июл.25!E172</f>
        <v>0</v>
      </c>
      <c r="Q177" s="122">
        <f>авг.25!E172</f>
        <v>0</v>
      </c>
      <c r="R177" s="122">
        <f>сен.25!E172</f>
        <v>0</v>
      </c>
      <c r="S177" s="121">
        <f t="shared" si="14"/>
        <v>0</v>
      </c>
      <c r="T177" s="122">
        <f>окт.25!E172</f>
        <v>0</v>
      </c>
      <c r="U177" s="122">
        <f>ноя.25!E172</f>
        <v>0</v>
      </c>
      <c r="V177" s="122">
        <f>дек.25!E172</f>
        <v>0</v>
      </c>
    </row>
    <row r="178" spans="1:22">
      <c r="A178" s="130"/>
      <c r="B178" s="166"/>
      <c r="C178" s="16">
        <v>161</v>
      </c>
      <c r="D178" s="161">
        <v>0</v>
      </c>
      <c r="E178" s="158">
        <v>0</v>
      </c>
      <c r="F178" s="119">
        <f>янв.25!F173+фев.25!F173+мар.25!F173+апр.25!F173+май.25!F173+июн.25!F173+июл.25!F173+авг.25!F173+сен.25!F173+окт.25!F173+ноя.25!F173+дек.25!F173</f>
        <v>2700</v>
      </c>
      <c r="G178" s="119">
        <f t="shared" si="11"/>
        <v>3750</v>
      </c>
      <c r="H178" s="120">
        <f>янв.25!E173</f>
        <v>1250</v>
      </c>
      <c r="I178" s="120">
        <f>фев.25!E173</f>
        <v>1250</v>
      </c>
      <c r="J178" s="120">
        <f>мар.25!E173</f>
        <v>1250</v>
      </c>
      <c r="K178" s="121">
        <f t="shared" si="12"/>
        <v>0</v>
      </c>
      <c r="L178" s="122">
        <f>апр.25!E173</f>
        <v>0</v>
      </c>
      <c r="M178" s="122">
        <f>май.25!E173</f>
        <v>0</v>
      </c>
      <c r="N178" s="122">
        <f>июн.25!E173</f>
        <v>0</v>
      </c>
      <c r="O178" s="121">
        <f t="shared" si="13"/>
        <v>0</v>
      </c>
      <c r="P178" s="122">
        <f>июл.25!E173</f>
        <v>0</v>
      </c>
      <c r="Q178" s="122">
        <f>авг.25!E173</f>
        <v>0</v>
      </c>
      <c r="R178" s="122">
        <f>сен.25!E173</f>
        <v>0</v>
      </c>
      <c r="S178" s="121">
        <f t="shared" si="14"/>
        <v>0</v>
      </c>
      <c r="T178" s="122">
        <f>окт.25!E173</f>
        <v>0</v>
      </c>
      <c r="U178" s="122">
        <f>ноя.25!E173</f>
        <v>0</v>
      </c>
      <c r="V178" s="122">
        <f>дек.25!E173</f>
        <v>0</v>
      </c>
    </row>
    <row r="179" spans="1:22">
      <c r="A179" s="130"/>
      <c r="B179" s="166"/>
      <c r="C179" s="16">
        <v>162</v>
      </c>
      <c r="D179" s="161">
        <v>0</v>
      </c>
      <c r="E179" s="158">
        <f t="shared" si="10"/>
        <v>-2500</v>
      </c>
      <c r="F179" s="119">
        <f>янв.25!F174+фев.25!F174+мар.25!F174+апр.25!F174+май.25!F174+июн.25!F174+июл.25!F174+авг.25!F174+сен.25!F174+окт.25!F174+ноя.25!F174+дек.25!F174</f>
        <v>1250</v>
      </c>
      <c r="G179" s="119">
        <f t="shared" si="11"/>
        <v>3750</v>
      </c>
      <c r="H179" s="120">
        <f>янв.25!E174</f>
        <v>1250</v>
      </c>
      <c r="I179" s="120">
        <f>фев.25!E174</f>
        <v>1250</v>
      </c>
      <c r="J179" s="120">
        <f>мар.25!E174</f>
        <v>1250</v>
      </c>
      <c r="K179" s="121">
        <f t="shared" si="12"/>
        <v>0</v>
      </c>
      <c r="L179" s="122">
        <f>апр.25!E174</f>
        <v>0</v>
      </c>
      <c r="M179" s="122">
        <f>май.25!E174</f>
        <v>0</v>
      </c>
      <c r="N179" s="122">
        <f>июн.25!E174</f>
        <v>0</v>
      </c>
      <c r="O179" s="121">
        <f t="shared" si="13"/>
        <v>0</v>
      </c>
      <c r="P179" s="122">
        <f>июл.25!E174</f>
        <v>0</v>
      </c>
      <c r="Q179" s="122">
        <f>авг.25!E174</f>
        <v>0</v>
      </c>
      <c r="R179" s="122">
        <f>сен.25!E174</f>
        <v>0</v>
      </c>
      <c r="S179" s="121">
        <f t="shared" si="14"/>
        <v>0</v>
      </c>
      <c r="T179" s="122">
        <f>окт.25!E174</f>
        <v>0</v>
      </c>
      <c r="U179" s="122">
        <f>ноя.25!E174</f>
        <v>0</v>
      </c>
      <c r="V179" s="122">
        <f>дек.25!E174</f>
        <v>0</v>
      </c>
    </row>
    <row r="180" spans="1:22">
      <c r="A180" s="130"/>
      <c r="B180" s="166"/>
      <c r="C180" s="16">
        <v>163</v>
      </c>
      <c r="D180" s="161">
        <v>-89150</v>
      </c>
      <c r="E180" s="158">
        <f t="shared" si="10"/>
        <v>-92900</v>
      </c>
      <c r="F180" s="119">
        <f>янв.25!F175+фев.25!F175+мар.25!F175+апр.25!F175+май.25!F175+июн.25!F175+июл.25!F175+авг.25!F175+сен.25!F175+окт.25!F175+ноя.25!F175+дек.25!F175</f>
        <v>0</v>
      </c>
      <c r="G180" s="119">
        <f t="shared" si="11"/>
        <v>3750</v>
      </c>
      <c r="H180" s="120">
        <f>янв.25!E175</f>
        <v>1250</v>
      </c>
      <c r="I180" s="120">
        <f>фев.25!E175</f>
        <v>1250</v>
      </c>
      <c r="J180" s="120">
        <f>мар.25!E175</f>
        <v>1250</v>
      </c>
      <c r="K180" s="121">
        <f t="shared" si="12"/>
        <v>0</v>
      </c>
      <c r="L180" s="122">
        <f>апр.25!E175</f>
        <v>0</v>
      </c>
      <c r="M180" s="122">
        <f>май.25!E175</f>
        <v>0</v>
      </c>
      <c r="N180" s="122">
        <f>июн.25!E175</f>
        <v>0</v>
      </c>
      <c r="O180" s="121">
        <f t="shared" si="13"/>
        <v>0</v>
      </c>
      <c r="P180" s="122">
        <f>июл.25!E175</f>
        <v>0</v>
      </c>
      <c r="Q180" s="122">
        <f>авг.25!E175</f>
        <v>0</v>
      </c>
      <c r="R180" s="122">
        <f>сен.25!E175</f>
        <v>0</v>
      </c>
      <c r="S180" s="121">
        <f t="shared" si="14"/>
        <v>0</v>
      </c>
      <c r="T180" s="122">
        <f>окт.25!E175</f>
        <v>0</v>
      </c>
      <c r="U180" s="122">
        <f>ноя.25!E175</f>
        <v>0</v>
      </c>
      <c r="V180" s="122">
        <f>дек.25!E175</f>
        <v>0</v>
      </c>
    </row>
    <row r="181" spans="1:22">
      <c r="A181" s="130"/>
      <c r="B181" s="166"/>
      <c r="C181" s="16">
        <v>164</v>
      </c>
      <c r="D181" s="161">
        <v>-1000</v>
      </c>
      <c r="E181" s="158">
        <f t="shared" si="10"/>
        <v>250</v>
      </c>
      <c r="F181" s="119">
        <f>янв.25!F176+фев.25!F176+мар.25!F176+апр.25!F176+май.25!F176+июн.25!F176+июл.25!F176+авг.25!F176+сен.25!F176+окт.25!F176+ноя.25!F176+дек.25!F176</f>
        <v>5000</v>
      </c>
      <c r="G181" s="119">
        <f t="shared" si="11"/>
        <v>3750</v>
      </c>
      <c r="H181" s="120">
        <f>янв.25!E176</f>
        <v>1250</v>
      </c>
      <c r="I181" s="120">
        <f>фев.25!E176</f>
        <v>1250</v>
      </c>
      <c r="J181" s="120">
        <f>мар.25!E176</f>
        <v>1250</v>
      </c>
      <c r="K181" s="121">
        <f t="shared" si="12"/>
        <v>0</v>
      </c>
      <c r="L181" s="122">
        <f>апр.25!E176</f>
        <v>0</v>
      </c>
      <c r="M181" s="122">
        <f>май.25!E176</f>
        <v>0</v>
      </c>
      <c r="N181" s="122">
        <f>июн.25!E176</f>
        <v>0</v>
      </c>
      <c r="O181" s="121">
        <f t="shared" si="13"/>
        <v>0</v>
      </c>
      <c r="P181" s="122">
        <f>июл.25!E176</f>
        <v>0</v>
      </c>
      <c r="Q181" s="122">
        <f>авг.25!E176</f>
        <v>0</v>
      </c>
      <c r="R181" s="122">
        <f>сен.25!E176</f>
        <v>0</v>
      </c>
      <c r="S181" s="121">
        <f t="shared" si="14"/>
        <v>0</v>
      </c>
      <c r="T181" s="122">
        <f>окт.25!E176</f>
        <v>0</v>
      </c>
      <c r="U181" s="122">
        <f>ноя.25!E176</f>
        <v>0</v>
      </c>
      <c r="V181" s="122">
        <f>дек.25!E176</f>
        <v>0</v>
      </c>
    </row>
    <row r="182" spans="1:22">
      <c r="A182" s="130"/>
      <c r="B182" s="166"/>
      <c r="C182" s="16">
        <v>165</v>
      </c>
      <c r="D182" s="161">
        <v>-103350</v>
      </c>
      <c r="E182" s="158">
        <f t="shared" si="10"/>
        <v>-107100</v>
      </c>
      <c r="F182" s="119">
        <f>янв.25!F177+фев.25!F177+мар.25!F177+апр.25!F177+май.25!F177+июн.25!F177+июл.25!F177+авг.25!F177+сен.25!F177+окт.25!F177+ноя.25!F177+дек.25!F177</f>
        <v>0</v>
      </c>
      <c r="G182" s="119">
        <f t="shared" si="11"/>
        <v>3750</v>
      </c>
      <c r="H182" s="120">
        <f>янв.25!E177</f>
        <v>1250</v>
      </c>
      <c r="I182" s="120">
        <f>фев.25!E177</f>
        <v>1250</v>
      </c>
      <c r="J182" s="120">
        <f>мар.25!E177</f>
        <v>1250</v>
      </c>
      <c r="K182" s="121">
        <f t="shared" si="12"/>
        <v>0</v>
      </c>
      <c r="L182" s="122">
        <f>апр.25!E177</f>
        <v>0</v>
      </c>
      <c r="M182" s="122">
        <f>май.25!E177</f>
        <v>0</v>
      </c>
      <c r="N182" s="122">
        <f>июн.25!E177</f>
        <v>0</v>
      </c>
      <c r="O182" s="121">
        <f t="shared" si="13"/>
        <v>0</v>
      </c>
      <c r="P182" s="122">
        <f>июл.25!E177</f>
        <v>0</v>
      </c>
      <c r="Q182" s="122">
        <f>авг.25!E177</f>
        <v>0</v>
      </c>
      <c r="R182" s="122">
        <f>сен.25!E177</f>
        <v>0</v>
      </c>
      <c r="S182" s="121">
        <f t="shared" si="14"/>
        <v>0</v>
      </c>
      <c r="T182" s="122">
        <f>окт.25!E177</f>
        <v>0</v>
      </c>
      <c r="U182" s="122">
        <f>ноя.25!E177</f>
        <v>0</v>
      </c>
      <c r="V182" s="122">
        <f>дек.25!E177</f>
        <v>0</v>
      </c>
    </row>
    <row r="183" spans="1:22">
      <c r="A183" s="130"/>
      <c r="B183" s="166"/>
      <c r="C183" s="16">
        <v>166</v>
      </c>
      <c r="D183" s="161">
        <v>0</v>
      </c>
      <c r="E183" s="158">
        <f t="shared" si="10"/>
        <v>-2500</v>
      </c>
      <c r="F183" s="119">
        <f>янв.25!F178+фев.25!F178+мар.25!F178+апр.25!F178+май.25!F178+июн.25!F178+июл.25!F178+авг.25!F178+сен.25!F178+окт.25!F178+ноя.25!F178+дек.25!F178</f>
        <v>1250</v>
      </c>
      <c r="G183" s="119">
        <f t="shared" si="11"/>
        <v>3750</v>
      </c>
      <c r="H183" s="120">
        <f>янв.25!E178</f>
        <v>1250</v>
      </c>
      <c r="I183" s="120">
        <f>фев.25!E178</f>
        <v>1250</v>
      </c>
      <c r="J183" s="120">
        <f>мар.25!E178</f>
        <v>1250</v>
      </c>
      <c r="K183" s="121">
        <f t="shared" si="12"/>
        <v>0</v>
      </c>
      <c r="L183" s="122">
        <f>апр.25!E178</f>
        <v>0</v>
      </c>
      <c r="M183" s="122">
        <f>май.25!E178</f>
        <v>0</v>
      </c>
      <c r="N183" s="122">
        <f>июн.25!E178</f>
        <v>0</v>
      </c>
      <c r="O183" s="121">
        <f t="shared" si="13"/>
        <v>0</v>
      </c>
      <c r="P183" s="122">
        <f>июл.25!E178</f>
        <v>0</v>
      </c>
      <c r="Q183" s="122">
        <f>авг.25!E178</f>
        <v>0</v>
      </c>
      <c r="R183" s="122">
        <f>сен.25!E178</f>
        <v>0</v>
      </c>
      <c r="S183" s="121">
        <f t="shared" si="14"/>
        <v>0</v>
      </c>
      <c r="T183" s="122">
        <f>окт.25!E178</f>
        <v>0</v>
      </c>
      <c r="U183" s="122">
        <f>ноя.25!E178</f>
        <v>0</v>
      </c>
      <c r="V183" s="122">
        <f>дек.25!E178</f>
        <v>0</v>
      </c>
    </row>
    <row r="184" spans="1:22">
      <c r="A184" s="130"/>
      <c r="B184" s="166"/>
      <c r="C184" s="16">
        <v>167</v>
      </c>
      <c r="D184" s="161">
        <v>-2500</v>
      </c>
      <c r="E184" s="158">
        <f t="shared" si="10"/>
        <v>-5000</v>
      </c>
      <c r="F184" s="119">
        <f>янв.25!F179+фев.25!F179+мар.25!F179+апр.25!F179+май.25!F179+июн.25!F179+июл.25!F179+авг.25!F179+сен.25!F179+окт.25!F179+ноя.25!F179+дек.25!F179</f>
        <v>1250</v>
      </c>
      <c r="G184" s="119">
        <f t="shared" si="11"/>
        <v>3750</v>
      </c>
      <c r="H184" s="120">
        <f>янв.25!E179</f>
        <v>1250</v>
      </c>
      <c r="I184" s="120">
        <f>фев.25!E179</f>
        <v>1250</v>
      </c>
      <c r="J184" s="120">
        <f>мар.25!E179</f>
        <v>1250</v>
      </c>
      <c r="K184" s="121">
        <f t="shared" si="12"/>
        <v>0</v>
      </c>
      <c r="L184" s="122">
        <f>апр.25!E179</f>
        <v>0</v>
      </c>
      <c r="M184" s="122">
        <f>май.25!E179</f>
        <v>0</v>
      </c>
      <c r="N184" s="122">
        <f>июн.25!E179</f>
        <v>0</v>
      </c>
      <c r="O184" s="121">
        <f t="shared" si="13"/>
        <v>0</v>
      </c>
      <c r="P184" s="122">
        <f>июл.25!E179</f>
        <v>0</v>
      </c>
      <c r="Q184" s="122">
        <f>авг.25!E179</f>
        <v>0</v>
      </c>
      <c r="R184" s="122">
        <f>сен.25!E179</f>
        <v>0</v>
      </c>
      <c r="S184" s="121">
        <f t="shared" si="14"/>
        <v>0</v>
      </c>
      <c r="T184" s="122">
        <f>окт.25!E179</f>
        <v>0</v>
      </c>
      <c r="U184" s="122">
        <f>ноя.25!E179</f>
        <v>0</v>
      </c>
      <c r="V184" s="122">
        <f>дек.25!E179</f>
        <v>0</v>
      </c>
    </row>
    <row r="185" spans="1:22">
      <c r="A185" s="130"/>
      <c r="B185" s="166"/>
      <c r="C185" s="16">
        <v>168</v>
      </c>
      <c r="D185" s="161">
        <v>-1250</v>
      </c>
      <c r="E185" s="158">
        <f t="shared" si="10"/>
        <v>-5000</v>
      </c>
      <c r="F185" s="119">
        <f>янв.25!F180+фев.25!F180+мар.25!F180+апр.25!F180+май.25!F180+июн.25!F180+июл.25!F180+авг.25!F180+сен.25!F180+окт.25!F180+ноя.25!F180+дек.25!F180</f>
        <v>0</v>
      </c>
      <c r="G185" s="119">
        <f t="shared" si="11"/>
        <v>3750</v>
      </c>
      <c r="H185" s="120">
        <f>янв.25!E180</f>
        <v>1250</v>
      </c>
      <c r="I185" s="120">
        <f>фев.25!E180</f>
        <v>1250</v>
      </c>
      <c r="J185" s="120">
        <f>мар.25!E180</f>
        <v>1250</v>
      </c>
      <c r="K185" s="121">
        <f t="shared" si="12"/>
        <v>0</v>
      </c>
      <c r="L185" s="122">
        <f>апр.25!E180</f>
        <v>0</v>
      </c>
      <c r="M185" s="122">
        <f>май.25!E180</f>
        <v>0</v>
      </c>
      <c r="N185" s="122">
        <f>июн.25!E180</f>
        <v>0</v>
      </c>
      <c r="O185" s="121">
        <f t="shared" si="13"/>
        <v>0</v>
      </c>
      <c r="P185" s="122">
        <f>июл.25!E180</f>
        <v>0</v>
      </c>
      <c r="Q185" s="122">
        <f>авг.25!E180</f>
        <v>0</v>
      </c>
      <c r="R185" s="122">
        <f>сен.25!E180</f>
        <v>0</v>
      </c>
      <c r="S185" s="121">
        <f t="shared" si="14"/>
        <v>0</v>
      </c>
      <c r="T185" s="122">
        <f>окт.25!E180</f>
        <v>0</v>
      </c>
      <c r="U185" s="122">
        <f>ноя.25!E180</f>
        <v>0</v>
      </c>
      <c r="V185" s="122">
        <f>дек.25!E180</f>
        <v>0</v>
      </c>
    </row>
    <row r="186" spans="1:22">
      <c r="A186" s="130"/>
      <c r="B186" s="166"/>
      <c r="C186" s="16">
        <v>169</v>
      </c>
      <c r="D186" s="161">
        <v>-13750</v>
      </c>
      <c r="E186" s="158">
        <f t="shared" si="10"/>
        <v>-17500</v>
      </c>
      <c r="F186" s="119">
        <f>янв.25!F181+фев.25!F181+мар.25!F181+апр.25!F181+май.25!F181+июн.25!F181+июл.25!F181+авг.25!F181+сен.25!F181+окт.25!F181+ноя.25!F181+дек.25!F181</f>
        <v>0</v>
      </c>
      <c r="G186" s="119">
        <f t="shared" si="11"/>
        <v>3750</v>
      </c>
      <c r="H186" s="120">
        <f>янв.25!E181</f>
        <v>1250</v>
      </c>
      <c r="I186" s="120">
        <f>фев.25!E181</f>
        <v>1250</v>
      </c>
      <c r="J186" s="120">
        <f>мар.25!E181</f>
        <v>1250</v>
      </c>
      <c r="K186" s="121">
        <f t="shared" si="12"/>
        <v>0</v>
      </c>
      <c r="L186" s="122">
        <f>апр.25!E181</f>
        <v>0</v>
      </c>
      <c r="M186" s="122">
        <f>май.25!E181</f>
        <v>0</v>
      </c>
      <c r="N186" s="122">
        <f>июн.25!E181</f>
        <v>0</v>
      </c>
      <c r="O186" s="121">
        <f t="shared" si="13"/>
        <v>0</v>
      </c>
      <c r="P186" s="122">
        <f>июл.25!E181</f>
        <v>0</v>
      </c>
      <c r="Q186" s="122">
        <f>авг.25!E181</f>
        <v>0</v>
      </c>
      <c r="R186" s="122">
        <f>сен.25!E181</f>
        <v>0</v>
      </c>
      <c r="S186" s="121">
        <f t="shared" si="14"/>
        <v>0</v>
      </c>
      <c r="T186" s="122">
        <f>окт.25!E181</f>
        <v>0</v>
      </c>
      <c r="U186" s="122">
        <f>ноя.25!E181</f>
        <v>0</v>
      </c>
      <c r="V186" s="122">
        <f>дек.25!E181</f>
        <v>0</v>
      </c>
    </row>
    <row r="187" spans="1:22">
      <c r="A187" s="133"/>
      <c r="B187" s="166"/>
      <c r="C187" s="16">
        <v>170</v>
      </c>
      <c r="D187" s="161">
        <v>-84500</v>
      </c>
      <c r="E187" s="158">
        <f t="shared" si="10"/>
        <v>-88250</v>
      </c>
      <c r="F187" s="119">
        <f>янв.25!F182+фев.25!F182+мар.25!F182+апр.25!F182+май.25!F182+июн.25!F182+июл.25!F182+авг.25!F182+сен.25!F182+окт.25!F182+ноя.25!F182+дек.25!F182</f>
        <v>0</v>
      </c>
      <c r="G187" s="119">
        <f t="shared" si="11"/>
        <v>3750</v>
      </c>
      <c r="H187" s="120">
        <f>янв.25!E182</f>
        <v>1250</v>
      </c>
      <c r="I187" s="120">
        <f>фев.25!E182</f>
        <v>1250</v>
      </c>
      <c r="J187" s="120">
        <f>мар.25!E182</f>
        <v>1250</v>
      </c>
      <c r="K187" s="121">
        <f t="shared" si="12"/>
        <v>0</v>
      </c>
      <c r="L187" s="122">
        <f>апр.25!E182</f>
        <v>0</v>
      </c>
      <c r="M187" s="122">
        <f>май.25!E182</f>
        <v>0</v>
      </c>
      <c r="N187" s="122">
        <f>июн.25!E182</f>
        <v>0</v>
      </c>
      <c r="O187" s="121">
        <f t="shared" si="13"/>
        <v>0</v>
      </c>
      <c r="P187" s="122">
        <f>июл.25!E182</f>
        <v>0</v>
      </c>
      <c r="Q187" s="122">
        <f>авг.25!E182</f>
        <v>0</v>
      </c>
      <c r="R187" s="122">
        <f>сен.25!E182</f>
        <v>0</v>
      </c>
      <c r="S187" s="121">
        <f t="shared" si="14"/>
        <v>0</v>
      </c>
      <c r="T187" s="122">
        <f>окт.25!E182</f>
        <v>0</v>
      </c>
      <c r="U187" s="122">
        <f>ноя.25!E182</f>
        <v>0</v>
      </c>
      <c r="V187" s="122">
        <f>дек.25!E182</f>
        <v>0</v>
      </c>
    </row>
    <row r="188" spans="1:22">
      <c r="A188" s="130"/>
      <c r="B188" s="166"/>
      <c r="C188" s="16">
        <v>171</v>
      </c>
      <c r="D188" s="161">
        <v>0</v>
      </c>
      <c r="E188" s="158">
        <f t="shared" si="10"/>
        <v>-3750</v>
      </c>
      <c r="F188" s="119">
        <f>янв.25!F183+фев.25!F183+мар.25!F183+апр.25!F183+май.25!F183+июн.25!F183+июл.25!F183+авг.25!F183+сен.25!F183+окт.25!F183+ноя.25!F183+дек.25!F183</f>
        <v>0</v>
      </c>
      <c r="G188" s="119">
        <f t="shared" si="11"/>
        <v>3750</v>
      </c>
      <c r="H188" s="120">
        <f>янв.25!E183</f>
        <v>1250</v>
      </c>
      <c r="I188" s="120">
        <f>фев.25!E183</f>
        <v>1250</v>
      </c>
      <c r="J188" s="120">
        <f>мар.25!E183</f>
        <v>1250</v>
      </c>
      <c r="K188" s="121">
        <f t="shared" si="12"/>
        <v>0</v>
      </c>
      <c r="L188" s="122">
        <f>апр.25!E183</f>
        <v>0</v>
      </c>
      <c r="M188" s="122">
        <f>май.25!E183</f>
        <v>0</v>
      </c>
      <c r="N188" s="122">
        <f>июн.25!E183</f>
        <v>0</v>
      </c>
      <c r="O188" s="121">
        <f t="shared" si="13"/>
        <v>0</v>
      </c>
      <c r="P188" s="122">
        <f>июл.25!E183</f>
        <v>0</v>
      </c>
      <c r="Q188" s="122">
        <f>авг.25!E183</f>
        <v>0</v>
      </c>
      <c r="R188" s="122">
        <f>сен.25!E183</f>
        <v>0</v>
      </c>
      <c r="S188" s="121">
        <f t="shared" si="14"/>
        <v>0</v>
      </c>
      <c r="T188" s="122">
        <f>окт.25!E183</f>
        <v>0</v>
      </c>
      <c r="U188" s="122">
        <f>ноя.25!E183</f>
        <v>0</v>
      </c>
      <c r="V188" s="122">
        <f>дек.25!E183</f>
        <v>0</v>
      </c>
    </row>
    <row r="189" spans="1:22">
      <c r="A189" s="130"/>
      <c r="B189" s="166"/>
      <c r="C189" s="16">
        <v>172</v>
      </c>
      <c r="D189" s="161">
        <v>-1000</v>
      </c>
      <c r="E189" s="158">
        <f t="shared" si="10"/>
        <v>-4750</v>
      </c>
      <c r="F189" s="119">
        <f>янв.25!F184+фев.25!F184+мар.25!F184+апр.25!F184+май.25!F184+июн.25!F184+июл.25!F184+авг.25!F184+сен.25!F184+окт.25!F184+ноя.25!F184+дек.25!F184</f>
        <v>0</v>
      </c>
      <c r="G189" s="119">
        <f t="shared" si="11"/>
        <v>3750</v>
      </c>
      <c r="H189" s="120">
        <f>янв.25!E184</f>
        <v>1250</v>
      </c>
      <c r="I189" s="120">
        <f>фев.25!E184</f>
        <v>1250</v>
      </c>
      <c r="J189" s="120">
        <f>мар.25!E184</f>
        <v>1250</v>
      </c>
      <c r="K189" s="121">
        <f t="shared" si="12"/>
        <v>0</v>
      </c>
      <c r="L189" s="122">
        <f>апр.25!E184</f>
        <v>0</v>
      </c>
      <c r="M189" s="122">
        <f>май.25!E184</f>
        <v>0</v>
      </c>
      <c r="N189" s="122">
        <f>июн.25!E184</f>
        <v>0</v>
      </c>
      <c r="O189" s="121">
        <f t="shared" si="13"/>
        <v>0</v>
      </c>
      <c r="P189" s="122">
        <f>июл.25!E184</f>
        <v>0</v>
      </c>
      <c r="Q189" s="122">
        <f>авг.25!E184</f>
        <v>0</v>
      </c>
      <c r="R189" s="122">
        <f>сен.25!E184</f>
        <v>0</v>
      </c>
      <c r="S189" s="121">
        <f t="shared" si="14"/>
        <v>0</v>
      </c>
      <c r="T189" s="122">
        <f>окт.25!E184</f>
        <v>0</v>
      </c>
      <c r="U189" s="122">
        <f>ноя.25!E184</f>
        <v>0</v>
      </c>
      <c r="V189" s="122">
        <f>дек.25!E184</f>
        <v>0</v>
      </c>
    </row>
    <row r="190" spans="1:22">
      <c r="A190" s="130"/>
      <c r="B190" s="166"/>
      <c r="C190" s="16">
        <v>173</v>
      </c>
      <c r="D190" s="161">
        <v>0</v>
      </c>
      <c r="E190" s="158">
        <f t="shared" si="10"/>
        <v>-1250</v>
      </c>
      <c r="F190" s="119">
        <f>янв.25!F185+фев.25!F185+мар.25!F185+апр.25!F185+май.25!F185+июн.25!F185+июл.25!F185+авг.25!F185+сен.25!F185+окт.25!F185+ноя.25!F185+дек.25!F185</f>
        <v>2500</v>
      </c>
      <c r="G190" s="119">
        <f t="shared" si="11"/>
        <v>3750</v>
      </c>
      <c r="H190" s="120">
        <f>янв.25!E185</f>
        <v>1250</v>
      </c>
      <c r="I190" s="120">
        <f>фев.25!E185</f>
        <v>1250</v>
      </c>
      <c r="J190" s="120">
        <f>мар.25!E185</f>
        <v>1250</v>
      </c>
      <c r="K190" s="121">
        <f t="shared" si="12"/>
        <v>0</v>
      </c>
      <c r="L190" s="122">
        <f>апр.25!E185</f>
        <v>0</v>
      </c>
      <c r="M190" s="122">
        <f>май.25!E185</f>
        <v>0</v>
      </c>
      <c r="N190" s="122">
        <f>июн.25!E185</f>
        <v>0</v>
      </c>
      <c r="O190" s="121">
        <f t="shared" si="13"/>
        <v>0</v>
      </c>
      <c r="P190" s="122">
        <f>июл.25!E185</f>
        <v>0</v>
      </c>
      <c r="Q190" s="122">
        <f>авг.25!E185</f>
        <v>0</v>
      </c>
      <c r="R190" s="122">
        <f>сен.25!E185</f>
        <v>0</v>
      </c>
      <c r="S190" s="121">
        <f t="shared" si="14"/>
        <v>0</v>
      </c>
      <c r="T190" s="122">
        <f>окт.25!E185</f>
        <v>0</v>
      </c>
      <c r="U190" s="122">
        <f>ноя.25!E185</f>
        <v>0</v>
      </c>
      <c r="V190" s="122">
        <f>дек.25!E185</f>
        <v>0</v>
      </c>
    </row>
    <row r="191" spans="1:22">
      <c r="A191" s="130"/>
      <c r="B191" s="166"/>
      <c r="C191" s="16">
        <v>174</v>
      </c>
      <c r="D191" s="161">
        <v>0</v>
      </c>
      <c r="E191" s="158">
        <f t="shared" si="10"/>
        <v>0</v>
      </c>
      <c r="F191" s="119">
        <f>янв.25!F186+фев.25!F186+мар.25!F186+апр.25!F186+май.25!F186+июн.25!F186+июл.25!F186+авг.25!F186+сен.25!F186+окт.25!F186+ноя.25!F186+дек.25!F186</f>
        <v>0</v>
      </c>
      <c r="G191" s="119">
        <f t="shared" si="11"/>
        <v>0</v>
      </c>
      <c r="H191" s="120">
        <f>янв.25!E186</f>
        <v>0</v>
      </c>
      <c r="I191" s="120">
        <f>фев.25!E186</f>
        <v>0</v>
      </c>
      <c r="J191" s="120">
        <f>мар.25!E186</f>
        <v>0</v>
      </c>
      <c r="K191" s="121">
        <f t="shared" si="12"/>
        <v>0</v>
      </c>
      <c r="L191" s="122">
        <f>апр.25!E186</f>
        <v>0</v>
      </c>
      <c r="M191" s="122">
        <f>май.25!E186</f>
        <v>0</v>
      </c>
      <c r="N191" s="122">
        <f>июн.25!E186</f>
        <v>0</v>
      </c>
      <c r="O191" s="121">
        <f t="shared" si="13"/>
        <v>0</v>
      </c>
      <c r="P191" s="122">
        <f>июл.25!E186</f>
        <v>0</v>
      </c>
      <c r="Q191" s="122">
        <f>авг.25!E186</f>
        <v>0</v>
      </c>
      <c r="R191" s="122">
        <f>сен.25!E186</f>
        <v>0</v>
      </c>
      <c r="S191" s="121">
        <f t="shared" si="14"/>
        <v>0</v>
      </c>
      <c r="T191" s="122">
        <f>окт.25!E186</f>
        <v>0</v>
      </c>
      <c r="U191" s="122">
        <f>ноя.25!E186</f>
        <v>0</v>
      </c>
      <c r="V191" s="122">
        <f>дек.25!E186</f>
        <v>0</v>
      </c>
    </row>
    <row r="192" spans="1:22">
      <c r="A192" s="130"/>
      <c r="B192" s="166"/>
      <c r="C192" s="16">
        <v>175</v>
      </c>
      <c r="D192" s="161">
        <v>-6250</v>
      </c>
      <c r="E192" s="158">
        <f t="shared" si="10"/>
        <v>-10000</v>
      </c>
      <c r="F192" s="119">
        <f>янв.25!F187+фев.25!F187+мар.25!F187+апр.25!F187+май.25!F187+июн.25!F187+июл.25!F187+авг.25!F187+сен.25!F187+окт.25!F187+ноя.25!F187+дек.25!F187</f>
        <v>0</v>
      </c>
      <c r="G192" s="119">
        <f t="shared" si="11"/>
        <v>3750</v>
      </c>
      <c r="H192" s="120">
        <f>янв.25!E187</f>
        <v>1250</v>
      </c>
      <c r="I192" s="120">
        <f>фев.25!E187</f>
        <v>1250</v>
      </c>
      <c r="J192" s="120">
        <f>мар.25!E187</f>
        <v>1250</v>
      </c>
      <c r="K192" s="121">
        <f t="shared" si="12"/>
        <v>0</v>
      </c>
      <c r="L192" s="122">
        <f>апр.25!E187</f>
        <v>0</v>
      </c>
      <c r="M192" s="122">
        <f>май.25!E187</f>
        <v>0</v>
      </c>
      <c r="N192" s="122">
        <f>июн.25!E187</f>
        <v>0</v>
      </c>
      <c r="O192" s="121">
        <f t="shared" si="13"/>
        <v>0</v>
      </c>
      <c r="P192" s="122">
        <f>июл.25!E187</f>
        <v>0</v>
      </c>
      <c r="Q192" s="122">
        <f>авг.25!E187</f>
        <v>0</v>
      </c>
      <c r="R192" s="122">
        <f>сен.25!E187</f>
        <v>0</v>
      </c>
      <c r="S192" s="121">
        <f t="shared" si="14"/>
        <v>0</v>
      </c>
      <c r="T192" s="122">
        <f>окт.25!E187</f>
        <v>0</v>
      </c>
      <c r="U192" s="122">
        <f>ноя.25!E187</f>
        <v>0</v>
      </c>
      <c r="V192" s="122">
        <f>дек.25!E187</f>
        <v>0</v>
      </c>
    </row>
    <row r="193" spans="1:22">
      <c r="A193" s="130"/>
      <c r="B193" s="166"/>
      <c r="C193" s="16">
        <v>176</v>
      </c>
      <c r="D193" s="161">
        <v>0</v>
      </c>
      <c r="E193" s="158">
        <f t="shared" si="10"/>
        <v>0</v>
      </c>
      <c r="F193" s="119">
        <f>янв.25!F188+фев.25!F188+мар.25!F188+апр.25!F188+май.25!F188+июн.25!F188+июл.25!F188+авг.25!F188+сен.25!F188+окт.25!F188+ноя.25!F188+дек.25!F188</f>
        <v>0</v>
      </c>
      <c r="G193" s="119">
        <f t="shared" si="11"/>
        <v>0</v>
      </c>
      <c r="H193" s="120">
        <f>янв.25!E188</f>
        <v>0</v>
      </c>
      <c r="I193" s="120">
        <f>фев.25!E188</f>
        <v>0</v>
      </c>
      <c r="J193" s="120">
        <f>мар.25!E188</f>
        <v>0</v>
      </c>
      <c r="K193" s="121">
        <f t="shared" si="12"/>
        <v>0</v>
      </c>
      <c r="L193" s="122">
        <f>апр.25!E188</f>
        <v>0</v>
      </c>
      <c r="M193" s="122">
        <f>май.25!E188</f>
        <v>0</v>
      </c>
      <c r="N193" s="122">
        <f>июн.25!E188</f>
        <v>0</v>
      </c>
      <c r="O193" s="121">
        <f t="shared" si="13"/>
        <v>0</v>
      </c>
      <c r="P193" s="122">
        <f>июл.25!E188</f>
        <v>0</v>
      </c>
      <c r="Q193" s="122">
        <f>авг.25!E188</f>
        <v>0</v>
      </c>
      <c r="R193" s="122">
        <f>сен.25!E188</f>
        <v>0</v>
      </c>
      <c r="S193" s="121">
        <f t="shared" si="14"/>
        <v>0</v>
      </c>
      <c r="T193" s="122">
        <f>окт.25!E188</f>
        <v>0</v>
      </c>
      <c r="U193" s="122">
        <f>ноя.25!E188</f>
        <v>0</v>
      </c>
      <c r="V193" s="122">
        <f>дек.25!E188</f>
        <v>0</v>
      </c>
    </row>
    <row r="194" spans="1:22">
      <c r="A194" s="130"/>
      <c r="B194" s="166"/>
      <c r="C194" s="16">
        <v>177</v>
      </c>
      <c r="D194" s="161">
        <v>0</v>
      </c>
      <c r="E194" s="158">
        <f t="shared" si="10"/>
        <v>0</v>
      </c>
      <c r="F194" s="119">
        <f>янв.25!F189+фев.25!F189+мар.25!F189+апр.25!F189+май.25!F189+июн.25!F189+июл.25!F189+авг.25!F189+сен.25!F189+окт.25!F189+ноя.25!F189+дек.25!F189</f>
        <v>0</v>
      </c>
      <c r="G194" s="119">
        <f t="shared" si="11"/>
        <v>0</v>
      </c>
      <c r="H194" s="120">
        <f>янв.25!E189</f>
        <v>0</v>
      </c>
      <c r="I194" s="120">
        <f>фев.25!E189</f>
        <v>0</v>
      </c>
      <c r="J194" s="120">
        <f>мар.25!E189</f>
        <v>0</v>
      </c>
      <c r="K194" s="121">
        <f t="shared" si="12"/>
        <v>0</v>
      </c>
      <c r="L194" s="122">
        <f>апр.25!E189</f>
        <v>0</v>
      </c>
      <c r="M194" s="122">
        <f>май.25!E189</f>
        <v>0</v>
      </c>
      <c r="N194" s="122">
        <f>июн.25!E189</f>
        <v>0</v>
      </c>
      <c r="O194" s="121">
        <f t="shared" si="13"/>
        <v>0</v>
      </c>
      <c r="P194" s="122">
        <f>июл.25!E189</f>
        <v>0</v>
      </c>
      <c r="Q194" s="122">
        <f>авг.25!E189</f>
        <v>0</v>
      </c>
      <c r="R194" s="122">
        <f>сен.25!E189</f>
        <v>0</v>
      </c>
      <c r="S194" s="121">
        <f t="shared" si="14"/>
        <v>0</v>
      </c>
      <c r="T194" s="122">
        <f>окт.25!E189</f>
        <v>0</v>
      </c>
      <c r="U194" s="122">
        <f>ноя.25!E189</f>
        <v>0</v>
      </c>
      <c r="V194" s="122">
        <f>дек.25!E189</f>
        <v>0</v>
      </c>
    </row>
    <row r="195" spans="1:22">
      <c r="A195" s="130"/>
      <c r="B195" s="166"/>
      <c r="C195" s="16">
        <v>178</v>
      </c>
      <c r="D195" s="161">
        <v>0</v>
      </c>
      <c r="E195" s="158">
        <f t="shared" si="10"/>
        <v>0</v>
      </c>
      <c r="F195" s="119">
        <f>янв.25!F190+фев.25!F190+мар.25!F190+апр.25!F190+май.25!F190+июн.25!F190+июл.25!F190+авг.25!F190+сен.25!F190+окт.25!F190+ноя.25!F190+дек.25!F190</f>
        <v>0</v>
      </c>
      <c r="G195" s="119">
        <f t="shared" si="11"/>
        <v>0</v>
      </c>
      <c r="H195" s="120">
        <f>янв.25!E190</f>
        <v>0</v>
      </c>
      <c r="I195" s="120">
        <f>фев.25!E190</f>
        <v>0</v>
      </c>
      <c r="J195" s="120">
        <f>мар.25!E190</f>
        <v>0</v>
      </c>
      <c r="K195" s="121">
        <f t="shared" si="12"/>
        <v>0</v>
      </c>
      <c r="L195" s="122">
        <f>апр.25!E190</f>
        <v>0</v>
      </c>
      <c r="M195" s="122">
        <f>май.25!E190</f>
        <v>0</v>
      </c>
      <c r="N195" s="122">
        <f>июн.25!E190</f>
        <v>0</v>
      </c>
      <c r="O195" s="121">
        <f t="shared" si="13"/>
        <v>0</v>
      </c>
      <c r="P195" s="122">
        <f>июл.25!E190</f>
        <v>0</v>
      </c>
      <c r="Q195" s="122">
        <f>авг.25!E190</f>
        <v>0</v>
      </c>
      <c r="R195" s="122">
        <f>сен.25!E190</f>
        <v>0</v>
      </c>
      <c r="S195" s="121">
        <f t="shared" si="14"/>
        <v>0</v>
      </c>
      <c r="T195" s="122">
        <f>окт.25!E190</f>
        <v>0</v>
      </c>
      <c r="U195" s="122">
        <f>ноя.25!E190</f>
        <v>0</v>
      </c>
      <c r="V195" s="122">
        <f>дек.25!E190</f>
        <v>0</v>
      </c>
    </row>
    <row r="196" spans="1:22">
      <c r="A196" s="130"/>
      <c r="B196" s="166"/>
      <c r="C196" s="16">
        <v>179</v>
      </c>
      <c r="D196" s="161">
        <v>0</v>
      </c>
      <c r="E196" s="158">
        <f t="shared" si="10"/>
        <v>0</v>
      </c>
      <c r="F196" s="119">
        <f>янв.25!F191+фев.25!F191+мар.25!F191+апр.25!F191+май.25!F191+июн.25!F191+июл.25!F191+авг.25!F191+сен.25!F191+окт.25!F191+ноя.25!F191+дек.25!F191</f>
        <v>0</v>
      </c>
      <c r="G196" s="119">
        <f t="shared" si="11"/>
        <v>0</v>
      </c>
      <c r="H196" s="120">
        <f>янв.25!E191</f>
        <v>0</v>
      </c>
      <c r="I196" s="120">
        <f>фев.25!E191</f>
        <v>0</v>
      </c>
      <c r="J196" s="120">
        <f>мар.25!E191</f>
        <v>0</v>
      </c>
      <c r="K196" s="121">
        <f t="shared" si="12"/>
        <v>0</v>
      </c>
      <c r="L196" s="122">
        <f>апр.25!E191</f>
        <v>0</v>
      </c>
      <c r="M196" s="122">
        <f>май.25!E191</f>
        <v>0</v>
      </c>
      <c r="N196" s="122">
        <f>июн.25!E191</f>
        <v>0</v>
      </c>
      <c r="O196" s="121">
        <f t="shared" si="13"/>
        <v>0</v>
      </c>
      <c r="P196" s="122">
        <f>июл.25!E191</f>
        <v>0</v>
      </c>
      <c r="Q196" s="122">
        <f>авг.25!E191</f>
        <v>0</v>
      </c>
      <c r="R196" s="122">
        <f>сен.25!E191</f>
        <v>0</v>
      </c>
      <c r="S196" s="121">
        <f t="shared" si="14"/>
        <v>0</v>
      </c>
      <c r="T196" s="122">
        <f>окт.25!E191</f>
        <v>0</v>
      </c>
      <c r="U196" s="122">
        <f>ноя.25!E191</f>
        <v>0</v>
      </c>
      <c r="V196" s="122">
        <f>дек.25!E191</f>
        <v>0</v>
      </c>
    </row>
    <row r="197" spans="1:22">
      <c r="A197" s="130"/>
      <c r="B197" s="166"/>
      <c r="C197" s="16">
        <v>180</v>
      </c>
      <c r="D197" s="161">
        <v>-1250</v>
      </c>
      <c r="E197" s="158">
        <f t="shared" si="10"/>
        <v>-2500</v>
      </c>
      <c r="F197" s="119">
        <f>янв.25!F192+фев.25!F192+мар.25!F192+апр.25!F192+май.25!F192+июн.25!F192+июл.25!F192+авг.25!F192+сен.25!F192+окт.25!F192+ноя.25!F192+дек.25!F192</f>
        <v>2500</v>
      </c>
      <c r="G197" s="119">
        <f t="shared" si="11"/>
        <v>3750</v>
      </c>
      <c r="H197" s="120">
        <f>янв.25!E192</f>
        <v>1250</v>
      </c>
      <c r="I197" s="120">
        <f>фев.25!E192</f>
        <v>1250</v>
      </c>
      <c r="J197" s="120">
        <f>мар.25!E192</f>
        <v>1250</v>
      </c>
      <c r="K197" s="121">
        <f t="shared" si="12"/>
        <v>0</v>
      </c>
      <c r="L197" s="122">
        <f>апр.25!E192</f>
        <v>0</v>
      </c>
      <c r="M197" s="122">
        <f>май.25!E192</f>
        <v>0</v>
      </c>
      <c r="N197" s="122">
        <f>июн.25!E192</f>
        <v>0</v>
      </c>
      <c r="O197" s="121">
        <f t="shared" si="13"/>
        <v>0</v>
      </c>
      <c r="P197" s="122">
        <f>июл.25!E192</f>
        <v>0</v>
      </c>
      <c r="Q197" s="122">
        <f>авг.25!E192</f>
        <v>0</v>
      </c>
      <c r="R197" s="122">
        <f>сен.25!E192</f>
        <v>0</v>
      </c>
      <c r="S197" s="121">
        <f t="shared" si="14"/>
        <v>0</v>
      </c>
      <c r="T197" s="122">
        <f>окт.25!E192</f>
        <v>0</v>
      </c>
      <c r="U197" s="122">
        <f>ноя.25!E192</f>
        <v>0</v>
      </c>
      <c r="V197" s="122">
        <f>дек.25!E192</f>
        <v>0</v>
      </c>
    </row>
    <row r="198" spans="1:22">
      <c r="A198" s="130"/>
      <c r="B198" s="166"/>
      <c r="C198" s="16">
        <v>181</v>
      </c>
      <c r="D198" s="161">
        <v>-2600</v>
      </c>
      <c r="E198" s="158">
        <f t="shared" si="10"/>
        <v>-3850</v>
      </c>
      <c r="F198" s="119">
        <f>янв.25!F193+фев.25!F193+мар.25!F193+апр.25!F193+май.25!F193+июн.25!F193+июл.25!F193+авг.25!F193+сен.25!F193+окт.25!F193+ноя.25!F193+дек.25!F193</f>
        <v>2500</v>
      </c>
      <c r="G198" s="119">
        <f t="shared" si="11"/>
        <v>3750</v>
      </c>
      <c r="H198" s="120">
        <f>янв.25!E193</f>
        <v>1250</v>
      </c>
      <c r="I198" s="120">
        <f>фев.25!E193</f>
        <v>1250</v>
      </c>
      <c r="J198" s="120">
        <f>мар.25!E193</f>
        <v>1250</v>
      </c>
      <c r="K198" s="121">
        <f t="shared" si="12"/>
        <v>0</v>
      </c>
      <c r="L198" s="122">
        <f>апр.25!E193</f>
        <v>0</v>
      </c>
      <c r="M198" s="122">
        <f>май.25!E193</f>
        <v>0</v>
      </c>
      <c r="N198" s="122">
        <f>июн.25!E193</f>
        <v>0</v>
      </c>
      <c r="O198" s="121">
        <f t="shared" si="13"/>
        <v>0</v>
      </c>
      <c r="P198" s="122">
        <f>июл.25!E193</f>
        <v>0</v>
      </c>
      <c r="Q198" s="122">
        <f>авг.25!E193</f>
        <v>0</v>
      </c>
      <c r="R198" s="122">
        <f>сен.25!E193</f>
        <v>0</v>
      </c>
      <c r="S198" s="121">
        <f t="shared" si="14"/>
        <v>0</v>
      </c>
      <c r="T198" s="122">
        <f>окт.25!E193</f>
        <v>0</v>
      </c>
      <c r="U198" s="122">
        <f>ноя.25!E193</f>
        <v>0</v>
      </c>
      <c r="V198" s="122">
        <f>дек.25!E193</f>
        <v>0</v>
      </c>
    </row>
    <row r="199" spans="1:22">
      <c r="A199" s="130"/>
      <c r="B199" s="166"/>
      <c r="C199" s="16">
        <v>182</v>
      </c>
      <c r="D199" s="161">
        <v>-4350</v>
      </c>
      <c r="E199" s="158">
        <f t="shared" si="10"/>
        <v>-8100</v>
      </c>
      <c r="F199" s="119">
        <f>янв.25!F194+фев.25!F194+мар.25!F194+апр.25!F194+май.25!F194+июн.25!F194+июл.25!F194+авг.25!F194+сен.25!F194+окт.25!F194+ноя.25!F194+дек.25!F194</f>
        <v>0</v>
      </c>
      <c r="G199" s="119">
        <f t="shared" si="11"/>
        <v>3750</v>
      </c>
      <c r="H199" s="120">
        <f>янв.25!E194</f>
        <v>1250</v>
      </c>
      <c r="I199" s="120">
        <f>фев.25!E194</f>
        <v>1250</v>
      </c>
      <c r="J199" s="120">
        <f>мар.25!E194</f>
        <v>1250</v>
      </c>
      <c r="K199" s="121">
        <f t="shared" si="12"/>
        <v>0</v>
      </c>
      <c r="L199" s="122">
        <f>апр.25!E194</f>
        <v>0</v>
      </c>
      <c r="M199" s="122">
        <f>май.25!E194</f>
        <v>0</v>
      </c>
      <c r="N199" s="122">
        <f>июн.25!E194</f>
        <v>0</v>
      </c>
      <c r="O199" s="121">
        <f t="shared" si="13"/>
        <v>0</v>
      </c>
      <c r="P199" s="122">
        <f>июл.25!E194</f>
        <v>0</v>
      </c>
      <c r="Q199" s="122">
        <f>авг.25!E194</f>
        <v>0</v>
      </c>
      <c r="R199" s="122">
        <f>сен.25!E194</f>
        <v>0</v>
      </c>
      <c r="S199" s="121">
        <f t="shared" si="14"/>
        <v>0</v>
      </c>
      <c r="T199" s="122">
        <f>окт.25!E194</f>
        <v>0</v>
      </c>
      <c r="U199" s="122">
        <f>ноя.25!E194</f>
        <v>0</v>
      </c>
      <c r="V199" s="122">
        <f>дек.25!E194</f>
        <v>0</v>
      </c>
    </row>
    <row r="200" spans="1:22">
      <c r="A200" s="130"/>
      <c r="B200" s="166"/>
      <c r="C200" s="16">
        <v>183</v>
      </c>
      <c r="D200" s="161">
        <v>0</v>
      </c>
      <c r="E200" s="158">
        <f t="shared" si="10"/>
        <v>-1250</v>
      </c>
      <c r="F200" s="119">
        <f>янв.25!F195+фев.25!F195+мар.25!F195+апр.25!F195+май.25!F195+июн.25!F195+июл.25!F195+авг.25!F195+сен.25!F195+окт.25!F195+ноя.25!F195+дек.25!F195</f>
        <v>2500</v>
      </c>
      <c r="G200" s="119">
        <f t="shared" si="11"/>
        <v>3750</v>
      </c>
      <c r="H200" s="120">
        <f>янв.25!E195</f>
        <v>1250</v>
      </c>
      <c r="I200" s="120">
        <f>фев.25!E195</f>
        <v>1250</v>
      </c>
      <c r="J200" s="120">
        <f>мар.25!E195</f>
        <v>1250</v>
      </c>
      <c r="K200" s="121">
        <f t="shared" si="12"/>
        <v>0</v>
      </c>
      <c r="L200" s="122">
        <f>апр.25!E195</f>
        <v>0</v>
      </c>
      <c r="M200" s="122">
        <f>май.25!E195</f>
        <v>0</v>
      </c>
      <c r="N200" s="122">
        <f>июн.25!E195</f>
        <v>0</v>
      </c>
      <c r="O200" s="121">
        <f t="shared" si="13"/>
        <v>0</v>
      </c>
      <c r="P200" s="122">
        <f>июл.25!E195</f>
        <v>0</v>
      </c>
      <c r="Q200" s="122">
        <f>авг.25!E195</f>
        <v>0</v>
      </c>
      <c r="R200" s="122">
        <f>сен.25!E195</f>
        <v>0</v>
      </c>
      <c r="S200" s="121">
        <f t="shared" si="14"/>
        <v>0</v>
      </c>
      <c r="T200" s="122">
        <f>окт.25!E195</f>
        <v>0</v>
      </c>
      <c r="U200" s="122">
        <f>ноя.25!E195</f>
        <v>0</v>
      </c>
      <c r="V200" s="122">
        <f>дек.25!E195</f>
        <v>0</v>
      </c>
    </row>
    <row r="201" spans="1:22">
      <c r="A201" s="130"/>
      <c r="B201" s="166"/>
      <c r="C201" s="16">
        <v>184</v>
      </c>
      <c r="D201" s="161">
        <v>1300</v>
      </c>
      <c r="E201" s="158">
        <f t="shared" si="10"/>
        <v>-2450</v>
      </c>
      <c r="F201" s="119">
        <f>янв.25!F196+фев.25!F196+мар.25!F196+апр.25!F196+май.25!F196+июн.25!F196+июл.25!F196+авг.25!F196+сен.25!F196+окт.25!F196+ноя.25!F196+дек.25!F196</f>
        <v>0</v>
      </c>
      <c r="G201" s="119">
        <f t="shared" si="11"/>
        <v>3750</v>
      </c>
      <c r="H201" s="120">
        <f>янв.25!E196</f>
        <v>1250</v>
      </c>
      <c r="I201" s="120">
        <f>фев.25!E196</f>
        <v>1250</v>
      </c>
      <c r="J201" s="120">
        <f>мар.25!E196</f>
        <v>1250</v>
      </c>
      <c r="K201" s="121">
        <f t="shared" si="12"/>
        <v>0</v>
      </c>
      <c r="L201" s="122">
        <f>апр.25!E196</f>
        <v>0</v>
      </c>
      <c r="M201" s="122">
        <f>май.25!E196</f>
        <v>0</v>
      </c>
      <c r="N201" s="122">
        <f>июн.25!E196</f>
        <v>0</v>
      </c>
      <c r="O201" s="121">
        <f t="shared" si="13"/>
        <v>0</v>
      </c>
      <c r="P201" s="122">
        <f>июл.25!E196</f>
        <v>0</v>
      </c>
      <c r="Q201" s="122">
        <f>авг.25!E196</f>
        <v>0</v>
      </c>
      <c r="R201" s="122">
        <f>сен.25!E196</f>
        <v>0</v>
      </c>
      <c r="S201" s="121">
        <f t="shared" si="14"/>
        <v>0</v>
      </c>
      <c r="T201" s="122">
        <f>окт.25!E196</f>
        <v>0</v>
      </c>
      <c r="U201" s="122">
        <f>ноя.25!E196</f>
        <v>0</v>
      </c>
      <c r="V201" s="122">
        <f>дек.25!E196</f>
        <v>0</v>
      </c>
    </row>
    <row r="202" spans="1:22">
      <c r="A202" s="133"/>
      <c r="B202" s="166"/>
      <c r="C202" s="16">
        <v>185</v>
      </c>
      <c r="D202" s="161">
        <v>2500</v>
      </c>
      <c r="E202" s="158">
        <f t="shared" si="10"/>
        <v>1250</v>
      </c>
      <c r="F202" s="119">
        <f>янв.25!F197+фев.25!F197+мар.25!F197+апр.25!F197+май.25!F197+июн.25!F197+июл.25!F197+авг.25!F197+сен.25!F197+окт.25!F197+ноя.25!F197+дек.25!F197</f>
        <v>2500</v>
      </c>
      <c r="G202" s="119">
        <f t="shared" si="11"/>
        <v>3750</v>
      </c>
      <c r="H202" s="120">
        <f>янв.25!E197</f>
        <v>1250</v>
      </c>
      <c r="I202" s="120">
        <f>фев.25!E197</f>
        <v>1250</v>
      </c>
      <c r="J202" s="120">
        <f>мар.25!E197</f>
        <v>1250</v>
      </c>
      <c r="K202" s="121">
        <f t="shared" si="12"/>
        <v>0</v>
      </c>
      <c r="L202" s="122">
        <f>апр.25!E197</f>
        <v>0</v>
      </c>
      <c r="M202" s="122">
        <f>май.25!E197</f>
        <v>0</v>
      </c>
      <c r="N202" s="122">
        <f>июн.25!E197</f>
        <v>0</v>
      </c>
      <c r="O202" s="121">
        <f t="shared" si="13"/>
        <v>0</v>
      </c>
      <c r="P202" s="122">
        <f>июл.25!E197</f>
        <v>0</v>
      </c>
      <c r="Q202" s="122">
        <f>авг.25!E197</f>
        <v>0</v>
      </c>
      <c r="R202" s="122">
        <f>сен.25!E197</f>
        <v>0</v>
      </c>
      <c r="S202" s="121">
        <f t="shared" si="14"/>
        <v>0</v>
      </c>
      <c r="T202" s="122">
        <f>окт.25!E197</f>
        <v>0</v>
      </c>
      <c r="U202" s="122">
        <f>ноя.25!E197</f>
        <v>0</v>
      </c>
      <c r="V202" s="122">
        <f>дек.25!E197</f>
        <v>0</v>
      </c>
    </row>
    <row r="203" spans="1:22">
      <c r="A203" s="130"/>
      <c r="B203" s="166"/>
      <c r="C203" s="16">
        <v>186</v>
      </c>
      <c r="D203" s="161">
        <v>1250</v>
      </c>
      <c r="E203" s="158">
        <f t="shared" si="10"/>
        <v>-1250</v>
      </c>
      <c r="F203" s="119">
        <f>янв.25!F198+фев.25!F198+мар.25!F198+апр.25!F198+май.25!F198+июн.25!F198+июл.25!F198+авг.25!F198+сен.25!F198+окт.25!F198+ноя.25!F198+дек.25!F198</f>
        <v>1250</v>
      </c>
      <c r="G203" s="119">
        <f t="shared" si="11"/>
        <v>3750</v>
      </c>
      <c r="H203" s="120">
        <f>янв.25!E198</f>
        <v>1250</v>
      </c>
      <c r="I203" s="120">
        <f>фев.25!E198</f>
        <v>1250</v>
      </c>
      <c r="J203" s="120">
        <f>мар.25!E198</f>
        <v>1250</v>
      </c>
      <c r="K203" s="121">
        <f t="shared" si="12"/>
        <v>0</v>
      </c>
      <c r="L203" s="122">
        <f>апр.25!E198</f>
        <v>0</v>
      </c>
      <c r="M203" s="122">
        <f>май.25!E198</f>
        <v>0</v>
      </c>
      <c r="N203" s="122">
        <f>июн.25!E198</f>
        <v>0</v>
      </c>
      <c r="O203" s="121">
        <f t="shared" si="13"/>
        <v>0</v>
      </c>
      <c r="P203" s="122">
        <f>июл.25!E198</f>
        <v>0</v>
      </c>
      <c r="Q203" s="122">
        <f>авг.25!E198</f>
        <v>0</v>
      </c>
      <c r="R203" s="122">
        <f>сен.25!E198</f>
        <v>0</v>
      </c>
      <c r="S203" s="121">
        <f t="shared" si="14"/>
        <v>0</v>
      </c>
      <c r="T203" s="122">
        <f>окт.25!E198</f>
        <v>0</v>
      </c>
      <c r="U203" s="122">
        <f>ноя.25!E198</f>
        <v>0</v>
      </c>
      <c r="V203" s="122">
        <f>дек.25!E198</f>
        <v>0</v>
      </c>
    </row>
    <row r="204" spans="1:22">
      <c r="A204" s="130"/>
      <c r="B204" s="166"/>
      <c r="C204" s="16">
        <v>187</v>
      </c>
      <c r="D204" s="161">
        <v>130</v>
      </c>
      <c r="E204" s="158">
        <f t="shared" si="10"/>
        <v>-2370</v>
      </c>
      <c r="F204" s="119">
        <f>янв.25!F199+фев.25!F199+мар.25!F199+апр.25!F199+май.25!F199+июн.25!F199+июл.25!F199+авг.25!F199+сен.25!F199+окт.25!F199+ноя.25!F199+дек.25!F199</f>
        <v>1250</v>
      </c>
      <c r="G204" s="119">
        <f t="shared" si="11"/>
        <v>3750</v>
      </c>
      <c r="H204" s="120">
        <f>янв.25!E199</f>
        <v>1250</v>
      </c>
      <c r="I204" s="120">
        <f>фев.25!E199</f>
        <v>1250</v>
      </c>
      <c r="J204" s="120">
        <f>мар.25!E199</f>
        <v>1250</v>
      </c>
      <c r="K204" s="121">
        <f t="shared" si="12"/>
        <v>0</v>
      </c>
      <c r="L204" s="122">
        <f>апр.25!E199</f>
        <v>0</v>
      </c>
      <c r="M204" s="122">
        <f>май.25!E199</f>
        <v>0</v>
      </c>
      <c r="N204" s="122">
        <f>июн.25!E199</f>
        <v>0</v>
      </c>
      <c r="O204" s="121">
        <f t="shared" si="13"/>
        <v>0</v>
      </c>
      <c r="P204" s="122">
        <f>июл.25!E199</f>
        <v>0</v>
      </c>
      <c r="Q204" s="122">
        <f>авг.25!E199</f>
        <v>0</v>
      </c>
      <c r="R204" s="122">
        <f>сен.25!E199</f>
        <v>0</v>
      </c>
      <c r="S204" s="121">
        <f t="shared" si="14"/>
        <v>0</v>
      </c>
      <c r="T204" s="122">
        <f>окт.25!E199</f>
        <v>0</v>
      </c>
      <c r="U204" s="122">
        <f>ноя.25!E199</f>
        <v>0</v>
      </c>
      <c r="V204" s="122">
        <f>дек.25!E199</f>
        <v>0</v>
      </c>
    </row>
    <row r="205" spans="1:22">
      <c r="A205" s="130"/>
      <c r="B205" s="166"/>
      <c r="C205" s="16">
        <v>188</v>
      </c>
      <c r="D205" s="161">
        <v>0</v>
      </c>
      <c r="E205" s="158">
        <f t="shared" si="10"/>
        <v>-1250</v>
      </c>
      <c r="F205" s="119">
        <f>янв.25!F200+фев.25!F200+мар.25!F200+апр.25!F200+май.25!F200+июн.25!F200+июл.25!F200+авг.25!F200+сен.25!F200+окт.25!F200+ноя.25!F200+дек.25!F200</f>
        <v>2500</v>
      </c>
      <c r="G205" s="119">
        <f t="shared" si="11"/>
        <v>3750</v>
      </c>
      <c r="H205" s="120">
        <f>янв.25!E200</f>
        <v>1250</v>
      </c>
      <c r="I205" s="120">
        <f>фев.25!E200</f>
        <v>1250</v>
      </c>
      <c r="J205" s="120">
        <f>мар.25!E200</f>
        <v>1250</v>
      </c>
      <c r="K205" s="121">
        <f t="shared" si="12"/>
        <v>0</v>
      </c>
      <c r="L205" s="122">
        <f>апр.25!E200</f>
        <v>0</v>
      </c>
      <c r="M205" s="122">
        <f>май.25!E200</f>
        <v>0</v>
      </c>
      <c r="N205" s="122">
        <f>июн.25!E200</f>
        <v>0</v>
      </c>
      <c r="O205" s="121">
        <f t="shared" si="13"/>
        <v>0</v>
      </c>
      <c r="P205" s="122">
        <f>июл.25!E200</f>
        <v>0</v>
      </c>
      <c r="Q205" s="122">
        <f>авг.25!E200</f>
        <v>0</v>
      </c>
      <c r="R205" s="122">
        <f>сен.25!E200</f>
        <v>0</v>
      </c>
      <c r="S205" s="121">
        <f t="shared" si="14"/>
        <v>0</v>
      </c>
      <c r="T205" s="122">
        <f>окт.25!E200</f>
        <v>0</v>
      </c>
      <c r="U205" s="122">
        <f>ноя.25!E200</f>
        <v>0</v>
      </c>
      <c r="V205" s="122">
        <f>дек.25!E200</f>
        <v>0</v>
      </c>
    </row>
    <row r="206" spans="1:22">
      <c r="A206" s="130"/>
      <c r="B206" s="166"/>
      <c r="C206" s="16">
        <v>189</v>
      </c>
      <c r="D206" s="161">
        <v>0</v>
      </c>
      <c r="E206" s="158">
        <f t="shared" si="10"/>
        <v>-3750</v>
      </c>
      <c r="F206" s="119">
        <f>янв.25!F201+фев.25!F201+мар.25!F201+апр.25!F201+май.25!F201+июн.25!F201+июл.25!F201+авг.25!F201+сен.25!F201+окт.25!F201+ноя.25!F201+дек.25!F201</f>
        <v>0</v>
      </c>
      <c r="G206" s="119">
        <f t="shared" si="11"/>
        <v>3750</v>
      </c>
      <c r="H206" s="120">
        <f>янв.25!E201</f>
        <v>1250</v>
      </c>
      <c r="I206" s="120">
        <f>фев.25!E201</f>
        <v>1250</v>
      </c>
      <c r="J206" s="120">
        <f>мар.25!E201</f>
        <v>1250</v>
      </c>
      <c r="K206" s="121">
        <f t="shared" si="12"/>
        <v>0</v>
      </c>
      <c r="L206" s="122">
        <f>апр.25!E201</f>
        <v>0</v>
      </c>
      <c r="M206" s="122">
        <f>май.25!E201</f>
        <v>0</v>
      </c>
      <c r="N206" s="122">
        <f>июн.25!E201</f>
        <v>0</v>
      </c>
      <c r="O206" s="121">
        <f t="shared" si="13"/>
        <v>0</v>
      </c>
      <c r="P206" s="122">
        <f>июл.25!E201</f>
        <v>0</v>
      </c>
      <c r="Q206" s="122">
        <f>авг.25!E201</f>
        <v>0</v>
      </c>
      <c r="R206" s="122">
        <f>сен.25!E201</f>
        <v>0</v>
      </c>
      <c r="S206" s="121">
        <f t="shared" si="14"/>
        <v>0</v>
      </c>
      <c r="T206" s="122">
        <f>окт.25!E201</f>
        <v>0</v>
      </c>
      <c r="U206" s="122">
        <f>ноя.25!E201</f>
        <v>0</v>
      </c>
      <c r="V206" s="122">
        <f>дек.25!E201</f>
        <v>0</v>
      </c>
    </row>
    <row r="207" spans="1:22">
      <c r="A207" s="130"/>
      <c r="B207" s="166"/>
      <c r="C207" s="16">
        <v>190</v>
      </c>
      <c r="D207" s="161">
        <v>-6250</v>
      </c>
      <c r="E207" s="158">
        <f t="shared" si="10"/>
        <v>-10000</v>
      </c>
      <c r="F207" s="119">
        <f>янв.25!F202+фев.25!F202+мар.25!F202+апр.25!F202+май.25!F202+июн.25!F202+июл.25!F202+авг.25!F202+сен.25!F202+окт.25!F202+ноя.25!F202+дек.25!F202</f>
        <v>0</v>
      </c>
      <c r="G207" s="119">
        <f t="shared" si="11"/>
        <v>3750</v>
      </c>
      <c r="H207" s="120">
        <f>янв.25!E202</f>
        <v>1250</v>
      </c>
      <c r="I207" s="120">
        <f>фев.25!E202</f>
        <v>1250</v>
      </c>
      <c r="J207" s="120">
        <f>мар.25!E202</f>
        <v>1250</v>
      </c>
      <c r="K207" s="121">
        <f t="shared" si="12"/>
        <v>0</v>
      </c>
      <c r="L207" s="122">
        <f>апр.25!E202</f>
        <v>0</v>
      </c>
      <c r="M207" s="122">
        <f>май.25!E202</f>
        <v>0</v>
      </c>
      <c r="N207" s="122">
        <f>июн.25!E202</f>
        <v>0</v>
      </c>
      <c r="O207" s="121">
        <f t="shared" si="13"/>
        <v>0</v>
      </c>
      <c r="P207" s="122">
        <f>июл.25!E202</f>
        <v>0</v>
      </c>
      <c r="Q207" s="122">
        <f>авг.25!E202</f>
        <v>0</v>
      </c>
      <c r="R207" s="122">
        <f>сен.25!E202</f>
        <v>0</v>
      </c>
      <c r="S207" s="121">
        <f t="shared" si="14"/>
        <v>0</v>
      </c>
      <c r="T207" s="122">
        <f>окт.25!E202</f>
        <v>0</v>
      </c>
      <c r="U207" s="122">
        <f>ноя.25!E202</f>
        <v>0</v>
      </c>
      <c r="V207" s="122">
        <f>дек.25!E202</f>
        <v>0</v>
      </c>
    </row>
    <row r="208" spans="1:22">
      <c r="A208" s="130"/>
      <c r="B208" s="166"/>
      <c r="C208" s="16">
        <v>191</v>
      </c>
      <c r="D208" s="161">
        <v>0</v>
      </c>
      <c r="E208" s="158">
        <f t="shared" si="10"/>
        <v>-2500</v>
      </c>
      <c r="F208" s="119">
        <f>янв.25!F203+фев.25!F203+мар.25!F203+апр.25!F203+май.25!F203+июн.25!F203+июл.25!F203+авг.25!F203+сен.25!F203+окт.25!F203+ноя.25!F203+дек.25!F203</f>
        <v>1250</v>
      </c>
      <c r="G208" s="119">
        <f t="shared" si="11"/>
        <v>3750</v>
      </c>
      <c r="H208" s="120">
        <f>янв.25!E203</f>
        <v>1250</v>
      </c>
      <c r="I208" s="120">
        <f>фев.25!E203</f>
        <v>1250</v>
      </c>
      <c r="J208" s="120">
        <f>мар.25!E203</f>
        <v>1250</v>
      </c>
      <c r="K208" s="121">
        <f t="shared" si="12"/>
        <v>0</v>
      </c>
      <c r="L208" s="122">
        <f>апр.25!E203</f>
        <v>0</v>
      </c>
      <c r="M208" s="122">
        <f>май.25!E203</f>
        <v>0</v>
      </c>
      <c r="N208" s="122">
        <f>июн.25!E203</f>
        <v>0</v>
      </c>
      <c r="O208" s="121">
        <f t="shared" si="13"/>
        <v>0</v>
      </c>
      <c r="P208" s="122">
        <f>июл.25!E203</f>
        <v>0</v>
      </c>
      <c r="Q208" s="122">
        <f>авг.25!E203</f>
        <v>0</v>
      </c>
      <c r="R208" s="122">
        <f>сен.25!E203</f>
        <v>0</v>
      </c>
      <c r="S208" s="121">
        <f t="shared" si="14"/>
        <v>0</v>
      </c>
      <c r="T208" s="122">
        <f>окт.25!E203</f>
        <v>0</v>
      </c>
      <c r="U208" s="122">
        <f>ноя.25!E203</f>
        <v>0</v>
      </c>
      <c r="V208" s="122">
        <f>дек.25!E203</f>
        <v>0</v>
      </c>
    </row>
    <row r="209" spans="1:22">
      <c r="A209" s="130"/>
      <c r="B209" s="166"/>
      <c r="C209" s="16">
        <v>192</v>
      </c>
      <c r="D209" s="161">
        <v>1250</v>
      </c>
      <c r="E209" s="158">
        <f t="shared" si="10"/>
        <v>-1250</v>
      </c>
      <c r="F209" s="119">
        <f>янв.25!F204+фев.25!F204+мар.25!F204+апр.25!F204+май.25!F204+июн.25!F204+июл.25!F204+авг.25!F204+сен.25!F204+окт.25!F204+ноя.25!F204+дек.25!F204</f>
        <v>1250</v>
      </c>
      <c r="G209" s="119">
        <f t="shared" si="11"/>
        <v>3750</v>
      </c>
      <c r="H209" s="120">
        <f>янв.25!E204</f>
        <v>1250</v>
      </c>
      <c r="I209" s="120">
        <f>фев.25!E204</f>
        <v>1250</v>
      </c>
      <c r="J209" s="120">
        <f>мар.25!E204</f>
        <v>1250</v>
      </c>
      <c r="K209" s="121">
        <f t="shared" si="12"/>
        <v>0</v>
      </c>
      <c r="L209" s="122">
        <f>апр.25!E204</f>
        <v>0</v>
      </c>
      <c r="M209" s="122">
        <f>май.25!E204</f>
        <v>0</v>
      </c>
      <c r="N209" s="122">
        <f>июн.25!E204</f>
        <v>0</v>
      </c>
      <c r="O209" s="121">
        <f t="shared" si="13"/>
        <v>0</v>
      </c>
      <c r="P209" s="122">
        <f>июл.25!E204</f>
        <v>0</v>
      </c>
      <c r="Q209" s="122">
        <f>авг.25!E204</f>
        <v>0</v>
      </c>
      <c r="R209" s="122">
        <f>сен.25!E204</f>
        <v>0</v>
      </c>
      <c r="S209" s="121">
        <f t="shared" si="14"/>
        <v>0</v>
      </c>
      <c r="T209" s="122">
        <f>окт.25!E204</f>
        <v>0</v>
      </c>
      <c r="U209" s="122">
        <f>ноя.25!E204</f>
        <v>0</v>
      </c>
      <c r="V209" s="122">
        <f>дек.25!E204</f>
        <v>0</v>
      </c>
    </row>
    <row r="210" spans="1:22">
      <c r="A210" s="130"/>
      <c r="B210" s="166"/>
      <c r="C210" s="16" t="s">
        <v>37</v>
      </c>
      <c r="D210" s="161">
        <v>2500</v>
      </c>
      <c r="E210" s="158">
        <f t="shared" si="10"/>
        <v>-1250</v>
      </c>
      <c r="F210" s="119">
        <f>янв.25!F205+фев.25!F205+мар.25!F205+апр.25!F205+май.25!F205+июн.25!F205+июл.25!F205+авг.25!F205+сен.25!F205+окт.25!F205+ноя.25!F205+дек.25!F205</f>
        <v>0</v>
      </c>
      <c r="G210" s="119">
        <f t="shared" si="11"/>
        <v>3750</v>
      </c>
      <c r="H210" s="120">
        <f>янв.25!E205</f>
        <v>1250</v>
      </c>
      <c r="I210" s="120">
        <f>фев.25!E205</f>
        <v>1250</v>
      </c>
      <c r="J210" s="120">
        <f>мар.25!E205</f>
        <v>1250</v>
      </c>
      <c r="K210" s="121">
        <f t="shared" si="12"/>
        <v>0</v>
      </c>
      <c r="L210" s="122">
        <f>апр.25!E205</f>
        <v>0</v>
      </c>
      <c r="M210" s="122">
        <f>май.25!E205</f>
        <v>0</v>
      </c>
      <c r="N210" s="122">
        <f>июн.25!E205</f>
        <v>0</v>
      </c>
      <c r="O210" s="121">
        <f t="shared" si="13"/>
        <v>0</v>
      </c>
      <c r="P210" s="122">
        <f>июл.25!E205</f>
        <v>0</v>
      </c>
      <c r="Q210" s="122">
        <f>авг.25!E205</f>
        <v>0</v>
      </c>
      <c r="R210" s="122">
        <f>сен.25!E205</f>
        <v>0</v>
      </c>
      <c r="S210" s="121">
        <f t="shared" si="14"/>
        <v>0</v>
      </c>
      <c r="T210" s="122">
        <f>окт.25!E205</f>
        <v>0</v>
      </c>
      <c r="U210" s="122">
        <f>ноя.25!E205</f>
        <v>0</v>
      </c>
      <c r="V210" s="122">
        <f>дек.25!E205</f>
        <v>0</v>
      </c>
    </row>
    <row r="211" spans="1:22">
      <c r="A211" s="130"/>
      <c r="B211" s="166"/>
      <c r="C211" s="16">
        <v>193</v>
      </c>
      <c r="D211" s="161">
        <v>-5250</v>
      </c>
      <c r="E211" s="158">
        <f t="shared" ref="E211:E277" si="15">F211-G211-K211-O211-S211+D211</f>
        <v>-6500</v>
      </c>
      <c r="F211" s="119">
        <f>янв.25!F206+фев.25!F206+мар.25!F206+апр.25!F206+май.25!F206+июн.25!F206+июл.25!F206+авг.25!F206+сен.25!F206+окт.25!F206+ноя.25!F206+дек.25!F206</f>
        <v>2500</v>
      </c>
      <c r="G211" s="119">
        <f t="shared" ref="G211:G276" si="16">H211+I211+J211</f>
        <v>3750</v>
      </c>
      <c r="H211" s="120">
        <f>янв.25!E206</f>
        <v>1250</v>
      </c>
      <c r="I211" s="120">
        <f>фев.25!E206</f>
        <v>1250</v>
      </c>
      <c r="J211" s="120">
        <f>мар.25!E206</f>
        <v>1250</v>
      </c>
      <c r="K211" s="121">
        <f t="shared" ref="K211:K276" si="17">N211+M211+L211</f>
        <v>0</v>
      </c>
      <c r="L211" s="122">
        <f>апр.25!E206</f>
        <v>0</v>
      </c>
      <c r="M211" s="122">
        <f>май.25!E206</f>
        <v>0</v>
      </c>
      <c r="N211" s="122">
        <f>июн.25!E206</f>
        <v>0</v>
      </c>
      <c r="O211" s="121">
        <f t="shared" ref="O211:O276" si="18">P211+Q211+R211</f>
        <v>0</v>
      </c>
      <c r="P211" s="122">
        <f>июл.25!E206</f>
        <v>0</v>
      </c>
      <c r="Q211" s="122">
        <f>авг.25!E206</f>
        <v>0</v>
      </c>
      <c r="R211" s="122">
        <f>сен.25!E206</f>
        <v>0</v>
      </c>
      <c r="S211" s="121">
        <f t="shared" ref="S211:S276" si="19">T211+U211+V211</f>
        <v>0</v>
      </c>
      <c r="T211" s="122">
        <f>окт.25!E206</f>
        <v>0</v>
      </c>
      <c r="U211" s="122">
        <f>ноя.25!E206</f>
        <v>0</v>
      </c>
      <c r="V211" s="122">
        <f>дек.25!E206</f>
        <v>0</v>
      </c>
    </row>
    <row r="212" spans="1:22">
      <c r="A212" s="130"/>
      <c r="B212" s="166"/>
      <c r="C212" s="16">
        <v>194</v>
      </c>
      <c r="D212" s="161">
        <v>-12500</v>
      </c>
      <c r="E212" s="158">
        <f t="shared" si="15"/>
        <v>-1250</v>
      </c>
      <c r="F212" s="119">
        <f>янв.25!F207+фев.25!F207+мар.25!F207+апр.25!F207+май.25!F207+июн.25!F207+июл.25!F207+авг.25!F207+сен.25!F207+окт.25!F207+ноя.25!F207+дек.25!F207</f>
        <v>15000</v>
      </c>
      <c r="G212" s="119">
        <f t="shared" si="16"/>
        <v>3750</v>
      </c>
      <c r="H212" s="120">
        <f>янв.25!E207</f>
        <v>1250</v>
      </c>
      <c r="I212" s="120">
        <f>фев.25!E207</f>
        <v>1250</v>
      </c>
      <c r="J212" s="120">
        <f>мар.25!E207</f>
        <v>1250</v>
      </c>
      <c r="K212" s="121">
        <f t="shared" si="17"/>
        <v>0</v>
      </c>
      <c r="L212" s="122">
        <f>апр.25!E207</f>
        <v>0</v>
      </c>
      <c r="M212" s="122">
        <f>май.25!E207</f>
        <v>0</v>
      </c>
      <c r="N212" s="122">
        <f>июн.25!E207</f>
        <v>0</v>
      </c>
      <c r="O212" s="121">
        <f t="shared" si="18"/>
        <v>0</v>
      </c>
      <c r="P212" s="122">
        <f>июл.25!E207</f>
        <v>0</v>
      </c>
      <c r="Q212" s="122">
        <f>авг.25!E207</f>
        <v>0</v>
      </c>
      <c r="R212" s="122">
        <f>сен.25!E207</f>
        <v>0</v>
      </c>
      <c r="S212" s="121">
        <f t="shared" si="19"/>
        <v>0</v>
      </c>
      <c r="T212" s="122">
        <f>окт.25!E207</f>
        <v>0</v>
      </c>
      <c r="U212" s="122">
        <f>ноя.25!E207</f>
        <v>0</v>
      </c>
      <c r="V212" s="122">
        <f>дек.25!E207</f>
        <v>0</v>
      </c>
    </row>
    <row r="213" spans="1:22">
      <c r="A213" s="133"/>
      <c r="B213" s="166"/>
      <c r="C213" s="16">
        <v>195</v>
      </c>
      <c r="D213" s="161">
        <v>1250.0999999999999</v>
      </c>
      <c r="E213" s="158">
        <f t="shared" si="15"/>
        <v>-1249.9000000000001</v>
      </c>
      <c r="F213" s="119">
        <f>янв.25!F208+фев.25!F208+мар.25!F208+апр.25!F208+май.25!F208+июн.25!F208+июл.25!F208+авг.25!F208+сен.25!F208+окт.25!F208+ноя.25!F208+дек.25!F208</f>
        <v>1250</v>
      </c>
      <c r="G213" s="119">
        <f t="shared" si="16"/>
        <v>3750</v>
      </c>
      <c r="H213" s="120">
        <f>янв.25!E208</f>
        <v>1250</v>
      </c>
      <c r="I213" s="120">
        <f>фев.25!E208</f>
        <v>1250</v>
      </c>
      <c r="J213" s="120">
        <f>мар.25!E208</f>
        <v>1250</v>
      </c>
      <c r="K213" s="121">
        <f t="shared" si="17"/>
        <v>0</v>
      </c>
      <c r="L213" s="122">
        <f>апр.25!E208</f>
        <v>0</v>
      </c>
      <c r="M213" s="122">
        <f>май.25!E208</f>
        <v>0</v>
      </c>
      <c r="N213" s="122">
        <f>июн.25!E208</f>
        <v>0</v>
      </c>
      <c r="O213" s="121">
        <f t="shared" si="18"/>
        <v>0</v>
      </c>
      <c r="P213" s="122">
        <f>июл.25!E208</f>
        <v>0</v>
      </c>
      <c r="Q213" s="122">
        <f>авг.25!E208</f>
        <v>0</v>
      </c>
      <c r="R213" s="122">
        <f>сен.25!E208</f>
        <v>0</v>
      </c>
      <c r="S213" s="121">
        <f t="shared" si="19"/>
        <v>0</v>
      </c>
      <c r="T213" s="122">
        <f>окт.25!E208</f>
        <v>0</v>
      </c>
      <c r="U213" s="122">
        <f>ноя.25!E208</f>
        <v>0</v>
      </c>
      <c r="V213" s="122">
        <f>дек.25!E208</f>
        <v>0</v>
      </c>
    </row>
    <row r="214" spans="1:22">
      <c r="A214" s="130"/>
      <c r="B214" s="166"/>
      <c r="C214" s="16">
        <v>196</v>
      </c>
      <c r="D214" s="161">
        <v>0</v>
      </c>
      <c r="E214" s="158">
        <f t="shared" si="15"/>
        <v>0</v>
      </c>
      <c r="F214" s="119">
        <f>янв.25!F209+фев.25!F209+мар.25!F209+апр.25!F209+май.25!F209+июн.25!F209+июл.25!F209+авг.25!F209+сен.25!F209+окт.25!F209+ноя.25!F209+дек.25!F209</f>
        <v>0</v>
      </c>
      <c r="G214" s="119">
        <f t="shared" si="16"/>
        <v>0</v>
      </c>
      <c r="H214" s="120">
        <f>янв.25!E209</f>
        <v>0</v>
      </c>
      <c r="I214" s="120">
        <f>фев.25!E209</f>
        <v>0</v>
      </c>
      <c r="J214" s="120">
        <f>мар.25!E209</f>
        <v>0</v>
      </c>
      <c r="K214" s="121">
        <f t="shared" si="17"/>
        <v>0</v>
      </c>
      <c r="L214" s="122">
        <f>апр.25!E209</f>
        <v>0</v>
      </c>
      <c r="M214" s="122">
        <f>май.25!E209</f>
        <v>0</v>
      </c>
      <c r="N214" s="122">
        <f>июн.25!E209</f>
        <v>0</v>
      </c>
      <c r="O214" s="121">
        <f t="shared" si="18"/>
        <v>0</v>
      </c>
      <c r="P214" s="122">
        <f>июл.25!E209</f>
        <v>0</v>
      </c>
      <c r="Q214" s="122">
        <f>авг.25!E209</f>
        <v>0</v>
      </c>
      <c r="R214" s="122">
        <f>сен.25!E209</f>
        <v>0</v>
      </c>
      <c r="S214" s="121">
        <f t="shared" si="19"/>
        <v>0</v>
      </c>
      <c r="T214" s="122">
        <f>окт.25!E209</f>
        <v>0</v>
      </c>
      <c r="U214" s="122">
        <f>ноя.25!E209</f>
        <v>0</v>
      </c>
      <c r="V214" s="122">
        <f>дек.25!E209</f>
        <v>0</v>
      </c>
    </row>
    <row r="215" spans="1:22">
      <c r="A215" s="130"/>
      <c r="B215" s="166"/>
      <c r="C215" s="16">
        <v>197</v>
      </c>
      <c r="D215" s="161">
        <v>0</v>
      </c>
      <c r="E215" s="158">
        <f t="shared" si="15"/>
        <v>-1250</v>
      </c>
      <c r="F215" s="119">
        <f>янв.25!F210+фев.25!F210+мар.25!F210+апр.25!F210+май.25!F210+июн.25!F210+июл.25!F210+авг.25!F210+сен.25!F210+окт.25!F210+ноя.25!F210+дек.25!F210</f>
        <v>2500</v>
      </c>
      <c r="G215" s="119">
        <f t="shared" si="16"/>
        <v>3750</v>
      </c>
      <c r="H215" s="120">
        <f>янв.25!E210</f>
        <v>1250</v>
      </c>
      <c r="I215" s="120">
        <f>фев.25!E210</f>
        <v>1250</v>
      </c>
      <c r="J215" s="120">
        <f>мар.25!E210</f>
        <v>1250</v>
      </c>
      <c r="K215" s="121">
        <f t="shared" si="17"/>
        <v>0</v>
      </c>
      <c r="L215" s="122">
        <f>апр.25!E210</f>
        <v>0</v>
      </c>
      <c r="M215" s="122">
        <f>май.25!E210</f>
        <v>0</v>
      </c>
      <c r="N215" s="122">
        <f>июн.25!E210</f>
        <v>0</v>
      </c>
      <c r="O215" s="121">
        <f t="shared" si="18"/>
        <v>0</v>
      </c>
      <c r="P215" s="122">
        <f>июл.25!E210</f>
        <v>0</v>
      </c>
      <c r="Q215" s="122">
        <f>авг.25!E210</f>
        <v>0</v>
      </c>
      <c r="R215" s="122">
        <f>сен.25!E210</f>
        <v>0</v>
      </c>
      <c r="S215" s="121">
        <f t="shared" si="19"/>
        <v>0</v>
      </c>
      <c r="T215" s="122">
        <f>окт.25!E210</f>
        <v>0</v>
      </c>
      <c r="U215" s="122">
        <f>ноя.25!E210</f>
        <v>0</v>
      </c>
      <c r="V215" s="122">
        <f>дек.25!E210</f>
        <v>0</v>
      </c>
    </row>
    <row r="216" spans="1:22">
      <c r="A216" s="130"/>
      <c r="B216" s="166"/>
      <c r="C216" s="16">
        <v>198</v>
      </c>
      <c r="D216" s="161">
        <v>-43750</v>
      </c>
      <c r="E216" s="158">
        <f t="shared" si="15"/>
        <v>-47500</v>
      </c>
      <c r="F216" s="119">
        <f>янв.25!F211+фев.25!F211+мар.25!F211+апр.25!F211+май.25!F211+июн.25!F211+июл.25!F211+авг.25!F211+сен.25!F211+окт.25!F211+ноя.25!F211+дек.25!F211</f>
        <v>0</v>
      </c>
      <c r="G216" s="119">
        <f t="shared" si="16"/>
        <v>3750</v>
      </c>
      <c r="H216" s="120">
        <f>янв.25!E211</f>
        <v>1250</v>
      </c>
      <c r="I216" s="120">
        <f>фев.25!E211</f>
        <v>1250</v>
      </c>
      <c r="J216" s="120">
        <f>мар.25!E211</f>
        <v>1250</v>
      </c>
      <c r="K216" s="121">
        <f t="shared" si="17"/>
        <v>0</v>
      </c>
      <c r="L216" s="122">
        <f>апр.25!E211</f>
        <v>0</v>
      </c>
      <c r="M216" s="122">
        <f>май.25!E211</f>
        <v>0</v>
      </c>
      <c r="N216" s="122">
        <f>июн.25!E211</f>
        <v>0</v>
      </c>
      <c r="O216" s="121">
        <f t="shared" si="18"/>
        <v>0</v>
      </c>
      <c r="P216" s="122">
        <f>июл.25!E211</f>
        <v>0</v>
      </c>
      <c r="Q216" s="122">
        <f>авг.25!E211</f>
        <v>0</v>
      </c>
      <c r="R216" s="122">
        <f>сен.25!E211</f>
        <v>0</v>
      </c>
      <c r="S216" s="121">
        <f t="shared" si="19"/>
        <v>0</v>
      </c>
      <c r="T216" s="122">
        <f>окт.25!E211</f>
        <v>0</v>
      </c>
      <c r="U216" s="122">
        <f>ноя.25!E211</f>
        <v>0</v>
      </c>
      <c r="V216" s="122">
        <f>дек.25!E211</f>
        <v>0</v>
      </c>
    </row>
    <row r="217" spans="1:22">
      <c r="A217" s="130"/>
      <c r="B217" s="166"/>
      <c r="C217" s="16">
        <v>199</v>
      </c>
      <c r="D217" s="161">
        <v>1250</v>
      </c>
      <c r="E217" s="158">
        <f t="shared" si="15"/>
        <v>1250</v>
      </c>
      <c r="F217" s="119">
        <f>янв.25!F212+фев.25!F212+мар.25!F212+апр.25!F212+май.25!F212+июн.25!F212+июл.25!F212+авг.25!F212+сен.25!F212+окт.25!F212+ноя.25!F212+дек.25!F212</f>
        <v>3750</v>
      </c>
      <c r="G217" s="119">
        <f t="shared" si="16"/>
        <v>3750</v>
      </c>
      <c r="H217" s="120">
        <f>янв.25!E212</f>
        <v>1250</v>
      </c>
      <c r="I217" s="120">
        <f>фев.25!E212</f>
        <v>1250</v>
      </c>
      <c r="J217" s="120">
        <f>мар.25!E212</f>
        <v>1250</v>
      </c>
      <c r="K217" s="121">
        <f t="shared" si="17"/>
        <v>0</v>
      </c>
      <c r="L217" s="122">
        <f>апр.25!E212</f>
        <v>0</v>
      </c>
      <c r="M217" s="122">
        <f>май.25!E212</f>
        <v>0</v>
      </c>
      <c r="N217" s="122">
        <f>июн.25!E212</f>
        <v>0</v>
      </c>
      <c r="O217" s="121">
        <f t="shared" si="18"/>
        <v>0</v>
      </c>
      <c r="P217" s="122">
        <f>июл.25!E212</f>
        <v>0</v>
      </c>
      <c r="Q217" s="122">
        <f>авг.25!E212</f>
        <v>0</v>
      </c>
      <c r="R217" s="122">
        <f>сен.25!E212</f>
        <v>0</v>
      </c>
      <c r="S217" s="121">
        <f t="shared" si="19"/>
        <v>0</v>
      </c>
      <c r="T217" s="122">
        <f>окт.25!E212</f>
        <v>0</v>
      </c>
      <c r="U217" s="122">
        <f>ноя.25!E212</f>
        <v>0</v>
      </c>
      <c r="V217" s="122">
        <f>дек.25!E212</f>
        <v>0</v>
      </c>
    </row>
    <row r="218" spans="1:22">
      <c r="A218" s="130"/>
      <c r="B218" s="166"/>
      <c r="C218" s="16">
        <v>200</v>
      </c>
      <c r="D218" s="161">
        <v>-1250</v>
      </c>
      <c r="E218" s="158">
        <f t="shared" si="15"/>
        <v>-1250</v>
      </c>
      <c r="F218" s="119">
        <f>янв.25!F213+фев.25!F213+мар.25!F213+апр.25!F213+май.25!F213+июн.25!F213+июл.25!F213+авг.25!F213+сен.25!F213+окт.25!F213+ноя.25!F213+дек.25!F213</f>
        <v>3750</v>
      </c>
      <c r="G218" s="119">
        <f t="shared" si="16"/>
        <v>3750</v>
      </c>
      <c r="H218" s="120">
        <f>янв.25!E213</f>
        <v>1250</v>
      </c>
      <c r="I218" s="120">
        <f>фев.25!E213</f>
        <v>1250</v>
      </c>
      <c r="J218" s="120">
        <f>мар.25!E213</f>
        <v>1250</v>
      </c>
      <c r="K218" s="121">
        <f t="shared" si="17"/>
        <v>0</v>
      </c>
      <c r="L218" s="122">
        <f>апр.25!E213</f>
        <v>0</v>
      </c>
      <c r="M218" s="122">
        <f>май.25!E213</f>
        <v>0</v>
      </c>
      <c r="N218" s="122">
        <f>июн.25!E213</f>
        <v>0</v>
      </c>
      <c r="O218" s="121">
        <f t="shared" si="18"/>
        <v>0</v>
      </c>
      <c r="P218" s="122">
        <f>июл.25!E213</f>
        <v>0</v>
      </c>
      <c r="Q218" s="122">
        <f>авг.25!E213</f>
        <v>0</v>
      </c>
      <c r="R218" s="122">
        <f>сен.25!E213</f>
        <v>0</v>
      </c>
      <c r="S218" s="121">
        <f t="shared" si="19"/>
        <v>0</v>
      </c>
      <c r="T218" s="122">
        <f>окт.25!E213</f>
        <v>0</v>
      </c>
      <c r="U218" s="122">
        <f>ноя.25!E213</f>
        <v>0</v>
      </c>
      <c r="V218" s="122">
        <f>дек.25!E213</f>
        <v>0</v>
      </c>
    </row>
    <row r="219" spans="1:22">
      <c r="A219" s="130"/>
      <c r="B219" s="166"/>
      <c r="C219" s="16">
        <v>201</v>
      </c>
      <c r="D219" s="161">
        <v>-57550</v>
      </c>
      <c r="E219" s="158">
        <f t="shared" si="15"/>
        <v>-61300</v>
      </c>
      <c r="F219" s="119">
        <f>янв.25!F214+фев.25!F214+мар.25!F214+апр.25!F214+май.25!F214+июн.25!F214+июл.25!F214+авг.25!F214+сен.25!F214+окт.25!F214+ноя.25!F214+дек.25!F214</f>
        <v>0</v>
      </c>
      <c r="G219" s="119">
        <f t="shared" si="16"/>
        <v>3750</v>
      </c>
      <c r="H219" s="120">
        <f>янв.25!E214</f>
        <v>1250</v>
      </c>
      <c r="I219" s="120">
        <f>фев.25!E214</f>
        <v>1250</v>
      </c>
      <c r="J219" s="120">
        <f>мар.25!E214</f>
        <v>1250</v>
      </c>
      <c r="K219" s="121">
        <f t="shared" si="17"/>
        <v>0</v>
      </c>
      <c r="L219" s="122">
        <f>апр.25!E214</f>
        <v>0</v>
      </c>
      <c r="M219" s="122">
        <f>май.25!E214</f>
        <v>0</v>
      </c>
      <c r="N219" s="122">
        <f>июн.25!E214</f>
        <v>0</v>
      </c>
      <c r="O219" s="121">
        <f t="shared" si="18"/>
        <v>0</v>
      </c>
      <c r="P219" s="122">
        <f>июл.25!E214</f>
        <v>0</v>
      </c>
      <c r="Q219" s="122">
        <f>авг.25!E214</f>
        <v>0</v>
      </c>
      <c r="R219" s="122">
        <f>сен.25!E214</f>
        <v>0</v>
      </c>
      <c r="S219" s="121">
        <f t="shared" si="19"/>
        <v>0</v>
      </c>
      <c r="T219" s="122">
        <f>окт.25!E214</f>
        <v>0</v>
      </c>
      <c r="U219" s="122">
        <f>ноя.25!E214</f>
        <v>0</v>
      </c>
      <c r="V219" s="122">
        <f>дек.25!E214</f>
        <v>0</v>
      </c>
    </row>
    <row r="220" spans="1:22">
      <c r="A220" s="130"/>
      <c r="B220" s="166"/>
      <c r="C220" s="16">
        <v>202</v>
      </c>
      <c r="D220" s="161">
        <v>-1250</v>
      </c>
      <c r="E220" s="158">
        <f t="shared" si="15"/>
        <v>-2500</v>
      </c>
      <c r="F220" s="119">
        <f>янв.25!F215+фев.25!F215+мар.25!F215+апр.25!F215+май.25!F215+июн.25!F215+июл.25!F215+авг.25!F215+сен.25!F215+окт.25!F215+ноя.25!F215+дек.25!F215</f>
        <v>2500</v>
      </c>
      <c r="G220" s="119">
        <f t="shared" si="16"/>
        <v>3750</v>
      </c>
      <c r="H220" s="120">
        <f>янв.25!E215</f>
        <v>1250</v>
      </c>
      <c r="I220" s="120">
        <f>фев.25!E215</f>
        <v>1250</v>
      </c>
      <c r="J220" s="120">
        <f>мар.25!E215</f>
        <v>1250</v>
      </c>
      <c r="K220" s="121">
        <f t="shared" si="17"/>
        <v>0</v>
      </c>
      <c r="L220" s="122">
        <f>апр.25!E215</f>
        <v>0</v>
      </c>
      <c r="M220" s="122">
        <f>май.25!E215</f>
        <v>0</v>
      </c>
      <c r="N220" s="122">
        <f>июн.25!E215</f>
        <v>0</v>
      </c>
      <c r="O220" s="121">
        <f t="shared" si="18"/>
        <v>0</v>
      </c>
      <c r="P220" s="122">
        <f>июл.25!E215</f>
        <v>0</v>
      </c>
      <c r="Q220" s="122">
        <f>авг.25!E215</f>
        <v>0</v>
      </c>
      <c r="R220" s="122">
        <f>сен.25!E215</f>
        <v>0</v>
      </c>
      <c r="S220" s="121">
        <f t="shared" si="19"/>
        <v>0</v>
      </c>
      <c r="T220" s="122">
        <f>окт.25!E215</f>
        <v>0</v>
      </c>
      <c r="U220" s="122">
        <f>ноя.25!E215</f>
        <v>0</v>
      </c>
      <c r="V220" s="122">
        <f>дек.25!E215</f>
        <v>0</v>
      </c>
    </row>
    <row r="221" spans="1:22" ht="15.75" customHeight="1">
      <c r="A221" s="130"/>
      <c r="B221" s="166"/>
      <c r="C221" s="16">
        <v>203</v>
      </c>
      <c r="D221" s="161">
        <v>-1100</v>
      </c>
      <c r="E221" s="158">
        <f t="shared" si="15"/>
        <v>-2450</v>
      </c>
      <c r="F221" s="119">
        <f>янв.25!F216+фев.25!F216+мар.25!F216+апр.25!F216+май.25!F216+июн.25!F216+июл.25!F216+авг.25!F216+сен.25!F216+окт.25!F216+ноя.25!F216+дек.25!F216</f>
        <v>2400</v>
      </c>
      <c r="G221" s="119">
        <f t="shared" si="16"/>
        <v>3750</v>
      </c>
      <c r="H221" s="120">
        <f>янв.25!E216</f>
        <v>1250</v>
      </c>
      <c r="I221" s="120">
        <f>фев.25!E216</f>
        <v>1250</v>
      </c>
      <c r="J221" s="120">
        <f>мар.25!E216</f>
        <v>1250</v>
      </c>
      <c r="K221" s="121">
        <f t="shared" si="17"/>
        <v>0</v>
      </c>
      <c r="L221" s="122">
        <f>апр.25!E216</f>
        <v>0</v>
      </c>
      <c r="M221" s="122">
        <f>май.25!E216</f>
        <v>0</v>
      </c>
      <c r="N221" s="122">
        <f>июн.25!E216</f>
        <v>0</v>
      </c>
      <c r="O221" s="121">
        <f t="shared" si="18"/>
        <v>0</v>
      </c>
      <c r="P221" s="122">
        <f>июл.25!E216</f>
        <v>0</v>
      </c>
      <c r="Q221" s="122">
        <f>авг.25!E216</f>
        <v>0</v>
      </c>
      <c r="R221" s="122">
        <f>сен.25!E216</f>
        <v>0</v>
      </c>
      <c r="S221" s="121">
        <f t="shared" si="19"/>
        <v>0</v>
      </c>
      <c r="T221" s="122">
        <f>окт.25!E216</f>
        <v>0</v>
      </c>
      <c r="U221" s="122">
        <f>ноя.25!E216</f>
        <v>0</v>
      </c>
      <c r="V221" s="122">
        <f>дек.25!E216</f>
        <v>0</v>
      </c>
    </row>
    <row r="222" spans="1:22">
      <c r="A222" s="130"/>
      <c r="B222" s="166"/>
      <c r="C222" s="16">
        <v>204</v>
      </c>
      <c r="D222" s="161">
        <v>-31250</v>
      </c>
      <c r="E222" s="158">
        <f t="shared" si="15"/>
        <v>-35000</v>
      </c>
      <c r="F222" s="119">
        <f>янв.25!F217+фев.25!F217+мар.25!F217+апр.25!F217+май.25!F217+июн.25!F217+июл.25!F217+авг.25!F217+сен.25!F217+окт.25!F217+ноя.25!F217+дек.25!F217</f>
        <v>0</v>
      </c>
      <c r="G222" s="119">
        <f t="shared" si="16"/>
        <v>3750</v>
      </c>
      <c r="H222" s="120">
        <f>янв.25!E217</f>
        <v>1250</v>
      </c>
      <c r="I222" s="120">
        <f>фев.25!E217</f>
        <v>1250</v>
      </c>
      <c r="J222" s="120">
        <f>мар.25!E217</f>
        <v>1250</v>
      </c>
      <c r="K222" s="121">
        <f t="shared" si="17"/>
        <v>0</v>
      </c>
      <c r="L222" s="122">
        <f>апр.25!E217</f>
        <v>0</v>
      </c>
      <c r="M222" s="122">
        <f>май.25!E217</f>
        <v>0</v>
      </c>
      <c r="N222" s="122">
        <f>июн.25!E217</f>
        <v>0</v>
      </c>
      <c r="O222" s="121">
        <f t="shared" si="18"/>
        <v>0</v>
      </c>
      <c r="P222" s="122">
        <f>июл.25!E217</f>
        <v>0</v>
      </c>
      <c r="Q222" s="122">
        <f>авг.25!E217</f>
        <v>0</v>
      </c>
      <c r="R222" s="122">
        <f>сен.25!E217</f>
        <v>0</v>
      </c>
      <c r="S222" s="121">
        <f t="shared" si="19"/>
        <v>0</v>
      </c>
      <c r="T222" s="122">
        <f>окт.25!E217</f>
        <v>0</v>
      </c>
      <c r="U222" s="122">
        <f>ноя.25!E217</f>
        <v>0</v>
      </c>
      <c r="V222" s="122">
        <f>дек.25!E217</f>
        <v>0</v>
      </c>
    </row>
    <row r="223" spans="1:22">
      <c r="A223" s="130"/>
      <c r="B223" s="166"/>
      <c r="C223" s="16">
        <v>205</v>
      </c>
      <c r="D223" s="161">
        <v>-2300</v>
      </c>
      <c r="E223" s="158">
        <f t="shared" si="15"/>
        <v>-4750</v>
      </c>
      <c r="F223" s="119">
        <f>янв.25!F218+фев.25!F218+мар.25!F218+апр.25!F218+май.25!F218+июн.25!F218+июл.25!F218+авг.25!F218+сен.25!F218+окт.25!F218+ноя.25!F218+дек.25!F218</f>
        <v>1300</v>
      </c>
      <c r="G223" s="119">
        <f t="shared" si="16"/>
        <v>3750</v>
      </c>
      <c r="H223" s="120">
        <f>янв.25!E218</f>
        <v>1250</v>
      </c>
      <c r="I223" s="120">
        <f>фев.25!E218</f>
        <v>1250</v>
      </c>
      <c r="J223" s="120">
        <f>мар.25!E218</f>
        <v>1250</v>
      </c>
      <c r="K223" s="121">
        <f t="shared" si="17"/>
        <v>0</v>
      </c>
      <c r="L223" s="122">
        <f>апр.25!E218</f>
        <v>0</v>
      </c>
      <c r="M223" s="122">
        <f>май.25!E218</f>
        <v>0</v>
      </c>
      <c r="N223" s="122">
        <f>июн.25!E218</f>
        <v>0</v>
      </c>
      <c r="O223" s="121">
        <f t="shared" si="18"/>
        <v>0</v>
      </c>
      <c r="P223" s="122">
        <f>июл.25!E218</f>
        <v>0</v>
      </c>
      <c r="Q223" s="122">
        <f>авг.25!E218</f>
        <v>0</v>
      </c>
      <c r="R223" s="122">
        <f>сен.25!E218</f>
        <v>0</v>
      </c>
      <c r="S223" s="121">
        <f t="shared" si="19"/>
        <v>0</v>
      </c>
      <c r="T223" s="122">
        <f>окт.25!E218</f>
        <v>0</v>
      </c>
      <c r="U223" s="122">
        <f>ноя.25!E218</f>
        <v>0</v>
      </c>
      <c r="V223" s="122">
        <f>дек.25!E218</f>
        <v>0</v>
      </c>
    </row>
    <row r="224" spans="1:22">
      <c r="A224" s="130"/>
      <c r="B224" s="166"/>
      <c r="C224" s="16">
        <v>206</v>
      </c>
      <c r="D224" s="161">
        <v>1250</v>
      </c>
      <c r="E224" s="158">
        <f t="shared" si="15"/>
        <v>-2500</v>
      </c>
      <c r="F224" s="119">
        <f>янв.25!F219+фев.25!F219+мар.25!F219+апр.25!F219+май.25!F219+июн.25!F219+июл.25!F219+авг.25!F219+сен.25!F219+окт.25!F219+ноя.25!F219+дек.25!F219</f>
        <v>0</v>
      </c>
      <c r="G224" s="119">
        <f t="shared" si="16"/>
        <v>3750</v>
      </c>
      <c r="H224" s="120">
        <f>янв.25!E219</f>
        <v>1250</v>
      </c>
      <c r="I224" s="120">
        <f>фев.25!E219</f>
        <v>1250</v>
      </c>
      <c r="J224" s="120">
        <f>мар.25!E219</f>
        <v>1250</v>
      </c>
      <c r="K224" s="121">
        <f t="shared" si="17"/>
        <v>0</v>
      </c>
      <c r="L224" s="122">
        <f>апр.25!E219</f>
        <v>0</v>
      </c>
      <c r="M224" s="122">
        <f>май.25!E219</f>
        <v>0</v>
      </c>
      <c r="N224" s="122">
        <f>июн.25!E219</f>
        <v>0</v>
      </c>
      <c r="O224" s="121">
        <f t="shared" si="18"/>
        <v>0</v>
      </c>
      <c r="P224" s="122">
        <f>июл.25!E219</f>
        <v>0</v>
      </c>
      <c r="Q224" s="122">
        <f>авг.25!E219</f>
        <v>0</v>
      </c>
      <c r="R224" s="122">
        <f>сен.25!E219</f>
        <v>0</v>
      </c>
      <c r="S224" s="121">
        <f t="shared" si="19"/>
        <v>0</v>
      </c>
      <c r="T224" s="122">
        <f>окт.25!E219</f>
        <v>0</v>
      </c>
      <c r="U224" s="122">
        <f>ноя.25!E219</f>
        <v>0</v>
      </c>
      <c r="V224" s="122">
        <f>дек.25!E219</f>
        <v>0</v>
      </c>
    </row>
    <row r="225" spans="1:22">
      <c r="A225" s="130"/>
      <c r="B225" s="166"/>
      <c r="C225" s="16">
        <v>207</v>
      </c>
      <c r="D225" s="161">
        <v>-48750</v>
      </c>
      <c r="E225" s="158">
        <f t="shared" si="15"/>
        <v>-52500</v>
      </c>
      <c r="F225" s="119">
        <f>янв.25!F220+фев.25!F220+мар.25!F220+апр.25!F220+май.25!F220+июн.25!F220+июл.25!F220+авг.25!F220+сен.25!F220+окт.25!F220+ноя.25!F220+дек.25!F220</f>
        <v>0</v>
      </c>
      <c r="G225" s="119">
        <f t="shared" si="16"/>
        <v>3750</v>
      </c>
      <c r="H225" s="120">
        <f>янв.25!E220</f>
        <v>1250</v>
      </c>
      <c r="I225" s="120">
        <f>фев.25!E220</f>
        <v>1250</v>
      </c>
      <c r="J225" s="120">
        <f>мар.25!E220</f>
        <v>1250</v>
      </c>
      <c r="K225" s="121">
        <f t="shared" si="17"/>
        <v>0</v>
      </c>
      <c r="L225" s="122">
        <f>апр.25!E220</f>
        <v>0</v>
      </c>
      <c r="M225" s="122">
        <f>май.25!E220</f>
        <v>0</v>
      </c>
      <c r="N225" s="122">
        <f>июн.25!E220</f>
        <v>0</v>
      </c>
      <c r="O225" s="121">
        <f t="shared" si="18"/>
        <v>0</v>
      </c>
      <c r="P225" s="122">
        <f>июл.25!E220</f>
        <v>0</v>
      </c>
      <c r="Q225" s="122">
        <f>авг.25!E220</f>
        <v>0</v>
      </c>
      <c r="R225" s="122">
        <f>сен.25!E220</f>
        <v>0</v>
      </c>
      <c r="S225" s="121">
        <f t="shared" si="19"/>
        <v>0</v>
      </c>
      <c r="T225" s="122">
        <f>окт.25!E220</f>
        <v>0</v>
      </c>
      <c r="U225" s="122">
        <f>ноя.25!E220</f>
        <v>0</v>
      </c>
      <c r="V225" s="122">
        <f>дек.25!E220</f>
        <v>0</v>
      </c>
    </row>
    <row r="226" spans="1:22">
      <c r="A226" s="130"/>
      <c r="B226" s="166"/>
      <c r="C226" s="16">
        <v>208</v>
      </c>
      <c r="D226" s="161">
        <v>-1250</v>
      </c>
      <c r="E226" s="158">
        <f t="shared" si="15"/>
        <v>-2500</v>
      </c>
      <c r="F226" s="119">
        <f>янв.25!F221+фев.25!F221+мар.25!F221+апр.25!F221+май.25!F221+июн.25!F221+июл.25!F221+авг.25!F221+сен.25!F221+окт.25!F221+ноя.25!F221+дек.25!F221</f>
        <v>2500</v>
      </c>
      <c r="G226" s="119">
        <f t="shared" si="16"/>
        <v>3750</v>
      </c>
      <c r="H226" s="120">
        <f>янв.25!E221</f>
        <v>1250</v>
      </c>
      <c r="I226" s="120">
        <f>фев.25!E221</f>
        <v>1250</v>
      </c>
      <c r="J226" s="120">
        <f>мар.25!E221</f>
        <v>1250</v>
      </c>
      <c r="K226" s="121">
        <f t="shared" si="17"/>
        <v>0</v>
      </c>
      <c r="L226" s="122">
        <f>апр.25!E221</f>
        <v>0</v>
      </c>
      <c r="M226" s="122">
        <f>май.25!E221</f>
        <v>0</v>
      </c>
      <c r="N226" s="122">
        <f>июн.25!E221</f>
        <v>0</v>
      </c>
      <c r="O226" s="121">
        <f t="shared" si="18"/>
        <v>0</v>
      </c>
      <c r="P226" s="122">
        <f>июл.25!E221</f>
        <v>0</v>
      </c>
      <c r="Q226" s="122">
        <f>авг.25!E221</f>
        <v>0</v>
      </c>
      <c r="R226" s="122">
        <f>сен.25!E221</f>
        <v>0</v>
      </c>
      <c r="S226" s="121">
        <f t="shared" si="19"/>
        <v>0</v>
      </c>
      <c r="T226" s="122">
        <f>окт.25!E221</f>
        <v>0</v>
      </c>
      <c r="U226" s="122">
        <f>ноя.25!E221</f>
        <v>0</v>
      </c>
      <c r="V226" s="122">
        <f>дек.25!E221</f>
        <v>0</v>
      </c>
    </row>
    <row r="227" spans="1:22">
      <c r="A227" s="130"/>
      <c r="B227" s="166"/>
      <c r="C227" s="16">
        <v>209</v>
      </c>
      <c r="D227" s="161">
        <v>-5000</v>
      </c>
      <c r="E227" s="158">
        <f t="shared" si="15"/>
        <v>-3750</v>
      </c>
      <c r="F227" s="119">
        <f>янв.25!F222+фев.25!F222+мар.25!F222+апр.25!F222+май.25!F222+июн.25!F222+июл.25!F222+авг.25!F222+сен.25!F222+окт.25!F222+ноя.25!F222+дек.25!F222</f>
        <v>5000</v>
      </c>
      <c r="G227" s="119">
        <f t="shared" si="16"/>
        <v>3750</v>
      </c>
      <c r="H227" s="120">
        <f>янв.25!E222</f>
        <v>1250</v>
      </c>
      <c r="I227" s="120">
        <f>фев.25!E222</f>
        <v>1250</v>
      </c>
      <c r="J227" s="120">
        <f>мар.25!E222</f>
        <v>1250</v>
      </c>
      <c r="K227" s="121">
        <f t="shared" si="17"/>
        <v>0</v>
      </c>
      <c r="L227" s="122">
        <f>апр.25!E222</f>
        <v>0</v>
      </c>
      <c r="M227" s="122">
        <f>май.25!E222</f>
        <v>0</v>
      </c>
      <c r="N227" s="122">
        <f>июн.25!E222</f>
        <v>0</v>
      </c>
      <c r="O227" s="121">
        <f t="shared" si="18"/>
        <v>0</v>
      </c>
      <c r="P227" s="122">
        <f>июл.25!E222</f>
        <v>0</v>
      </c>
      <c r="Q227" s="122">
        <f>авг.25!E222</f>
        <v>0</v>
      </c>
      <c r="R227" s="122">
        <f>сен.25!E222</f>
        <v>0</v>
      </c>
      <c r="S227" s="121">
        <f t="shared" si="19"/>
        <v>0</v>
      </c>
      <c r="T227" s="122">
        <f>окт.25!E222</f>
        <v>0</v>
      </c>
      <c r="U227" s="122">
        <f>ноя.25!E222</f>
        <v>0</v>
      </c>
      <c r="V227" s="122">
        <f>дек.25!E222</f>
        <v>0</v>
      </c>
    </row>
    <row r="228" spans="1:22">
      <c r="A228" s="130"/>
      <c r="B228" s="166"/>
      <c r="C228" s="103" t="s">
        <v>25</v>
      </c>
      <c r="D228" s="161">
        <v>1200</v>
      </c>
      <c r="E228" s="158">
        <f t="shared" si="15"/>
        <v>-1250</v>
      </c>
      <c r="F228" s="119">
        <f>янв.25!F223+фев.25!F223+мар.25!F223+апр.25!F223+май.25!F223+июн.25!F223+июл.25!F223+авг.25!F223+сен.25!F223+окт.25!F223+ноя.25!F223+дек.25!F223</f>
        <v>1300</v>
      </c>
      <c r="G228" s="119">
        <f t="shared" si="16"/>
        <v>3750</v>
      </c>
      <c r="H228" s="120">
        <f>янв.25!E223</f>
        <v>1250</v>
      </c>
      <c r="I228" s="120">
        <f>фев.25!E223</f>
        <v>1250</v>
      </c>
      <c r="J228" s="120">
        <f>мар.25!E223</f>
        <v>1250</v>
      </c>
      <c r="K228" s="121">
        <f t="shared" si="17"/>
        <v>0</v>
      </c>
      <c r="L228" s="122">
        <f>апр.25!E223</f>
        <v>0</v>
      </c>
      <c r="M228" s="122">
        <f>май.25!E223</f>
        <v>0</v>
      </c>
      <c r="N228" s="122">
        <f>июн.25!E223</f>
        <v>0</v>
      </c>
      <c r="O228" s="121">
        <f t="shared" si="18"/>
        <v>0</v>
      </c>
      <c r="P228" s="122">
        <f>июл.25!E223</f>
        <v>0</v>
      </c>
      <c r="Q228" s="122">
        <f>авг.25!E223</f>
        <v>0</v>
      </c>
      <c r="R228" s="122">
        <f>сен.25!E223</f>
        <v>0</v>
      </c>
      <c r="S228" s="121">
        <f t="shared" si="19"/>
        <v>0</v>
      </c>
      <c r="T228" s="122">
        <f>окт.25!E223</f>
        <v>0</v>
      </c>
      <c r="U228" s="122">
        <f>ноя.25!E223</f>
        <v>0</v>
      </c>
      <c r="V228" s="122">
        <f>дек.25!E223</f>
        <v>0</v>
      </c>
    </row>
    <row r="229" spans="1:22">
      <c r="A229" s="133"/>
      <c r="B229" s="166"/>
      <c r="C229" s="16">
        <v>210</v>
      </c>
      <c r="D229" s="161">
        <v>31.039999999999964</v>
      </c>
      <c r="E229" s="158">
        <f t="shared" si="15"/>
        <v>-1218.96</v>
      </c>
      <c r="F229" s="119">
        <f>янв.25!F224+фев.25!F224+мар.25!F224+апр.25!F224+май.25!F224+июн.25!F224+июл.25!F224+авг.25!F224+сен.25!F224+окт.25!F224+ноя.25!F224+дек.25!F224</f>
        <v>2500</v>
      </c>
      <c r="G229" s="119">
        <f t="shared" si="16"/>
        <v>3750</v>
      </c>
      <c r="H229" s="120">
        <f>янв.25!E224</f>
        <v>1250</v>
      </c>
      <c r="I229" s="120">
        <f>фев.25!E224</f>
        <v>1250</v>
      </c>
      <c r="J229" s="120">
        <f>мар.25!E224</f>
        <v>1250</v>
      </c>
      <c r="K229" s="121">
        <f t="shared" si="17"/>
        <v>0</v>
      </c>
      <c r="L229" s="122">
        <f>апр.25!E224</f>
        <v>0</v>
      </c>
      <c r="M229" s="122">
        <f>май.25!E224</f>
        <v>0</v>
      </c>
      <c r="N229" s="122">
        <f>июн.25!E224</f>
        <v>0</v>
      </c>
      <c r="O229" s="121">
        <f t="shared" si="18"/>
        <v>0</v>
      </c>
      <c r="P229" s="122">
        <f>июл.25!E224</f>
        <v>0</v>
      </c>
      <c r="Q229" s="122">
        <f>авг.25!E224</f>
        <v>0</v>
      </c>
      <c r="R229" s="122">
        <f>сен.25!E224</f>
        <v>0</v>
      </c>
      <c r="S229" s="121">
        <f t="shared" si="19"/>
        <v>0</v>
      </c>
      <c r="T229" s="122">
        <f>окт.25!E224</f>
        <v>0</v>
      </c>
      <c r="U229" s="122">
        <f>ноя.25!E224</f>
        <v>0</v>
      </c>
      <c r="V229" s="122">
        <f>дек.25!E224</f>
        <v>0</v>
      </c>
    </row>
    <row r="230" spans="1:22">
      <c r="A230" s="133"/>
      <c r="B230" s="166"/>
      <c r="C230" s="16" t="s">
        <v>22</v>
      </c>
      <c r="D230" s="161">
        <v>-5000</v>
      </c>
      <c r="E230" s="158">
        <f t="shared" si="15"/>
        <v>-8750</v>
      </c>
      <c r="F230" s="119">
        <f>янв.25!F225+фев.25!F225+мар.25!F225+апр.25!F225+май.25!F225+июн.25!F225+июл.25!F225+авг.25!F225+сен.25!F225+окт.25!F225+ноя.25!F225+дек.25!F225</f>
        <v>0</v>
      </c>
      <c r="G230" s="119">
        <f t="shared" si="16"/>
        <v>3750</v>
      </c>
      <c r="H230" s="120">
        <f>янв.25!E225</f>
        <v>1250</v>
      </c>
      <c r="I230" s="120">
        <f>фев.25!E225</f>
        <v>1250</v>
      </c>
      <c r="J230" s="120">
        <f>мар.25!E225</f>
        <v>1250</v>
      </c>
      <c r="K230" s="121">
        <f t="shared" si="17"/>
        <v>0</v>
      </c>
      <c r="L230" s="122">
        <f>апр.25!E225</f>
        <v>0</v>
      </c>
      <c r="M230" s="122">
        <f>май.25!E225</f>
        <v>0</v>
      </c>
      <c r="N230" s="122">
        <f>июн.25!E225</f>
        <v>0</v>
      </c>
      <c r="O230" s="121">
        <f t="shared" si="18"/>
        <v>0</v>
      </c>
      <c r="P230" s="122">
        <f>июл.25!E225</f>
        <v>0</v>
      </c>
      <c r="Q230" s="122">
        <f>авг.25!E225</f>
        <v>0</v>
      </c>
      <c r="R230" s="122">
        <f>сен.25!E225</f>
        <v>0</v>
      </c>
      <c r="S230" s="121">
        <f t="shared" si="19"/>
        <v>0</v>
      </c>
      <c r="T230" s="122">
        <f>окт.25!E225</f>
        <v>0</v>
      </c>
      <c r="U230" s="122">
        <f>ноя.25!E225</f>
        <v>0</v>
      </c>
      <c r="V230" s="122">
        <f>дек.25!E225</f>
        <v>0</v>
      </c>
    </row>
    <row r="231" spans="1:22">
      <c r="A231" s="130"/>
      <c r="B231" s="166"/>
      <c r="C231" s="16">
        <v>211</v>
      </c>
      <c r="D231" s="161">
        <v>0</v>
      </c>
      <c r="E231" s="158">
        <f t="shared" si="15"/>
        <v>-2500</v>
      </c>
      <c r="F231" s="119">
        <f>янв.25!F226+фев.25!F226+мар.25!F226+апр.25!F226+май.25!F226+июн.25!F226+июл.25!F226+авг.25!F226+сен.25!F226+окт.25!F226+ноя.25!F226+дек.25!F226</f>
        <v>1250</v>
      </c>
      <c r="G231" s="119">
        <f t="shared" si="16"/>
        <v>3750</v>
      </c>
      <c r="H231" s="120">
        <f>янв.25!E226</f>
        <v>1250</v>
      </c>
      <c r="I231" s="120">
        <f>фев.25!E226</f>
        <v>1250</v>
      </c>
      <c r="J231" s="120">
        <f>мар.25!E226</f>
        <v>1250</v>
      </c>
      <c r="K231" s="121">
        <f t="shared" si="17"/>
        <v>0</v>
      </c>
      <c r="L231" s="122">
        <f>апр.25!E226</f>
        <v>0</v>
      </c>
      <c r="M231" s="122">
        <f>май.25!E226</f>
        <v>0</v>
      </c>
      <c r="N231" s="122">
        <f>июн.25!E226</f>
        <v>0</v>
      </c>
      <c r="O231" s="121">
        <f t="shared" si="18"/>
        <v>0</v>
      </c>
      <c r="P231" s="122">
        <f>июл.25!E226</f>
        <v>0</v>
      </c>
      <c r="Q231" s="122">
        <f>авг.25!E226</f>
        <v>0</v>
      </c>
      <c r="R231" s="122">
        <f>сен.25!E226</f>
        <v>0</v>
      </c>
      <c r="S231" s="121">
        <f t="shared" si="19"/>
        <v>0</v>
      </c>
      <c r="T231" s="122">
        <f>окт.25!E226</f>
        <v>0</v>
      </c>
      <c r="U231" s="122">
        <f>ноя.25!E226</f>
        <v>0</v>
      </c>
      <c r="V231" s="122">
        <f>дек.25!E226</f>
        <v>0</v>
      </c>
    </row>
    <row r="232" spans="1:22">
      <c r="A232" s="130"/>
      <c r="B232" s="166"/>
      <c r="C232" s="16">
        <v>212</v>
      </c>
      <c r="D232" s="161">
        <v>2500</v>
      </c>
      <c r="E232" s="158">
        <f t="shared" si="15"/>
        <v>1250</v>
      </c>
      <c r="F232" s="119">
        <f>янв.25!F227+фев.25!F227+мар.25!F227+апр.25!F227+май.25!F227+июн.25!F227+июл.25!F227+авг.25!F227+сен.25!F227+окт.25!F227+ноя.25!F227+дек.25!F227</f>
        <v>2500</v>
      </c>
      <c r="G232" s="119">
        <f t="shared" si="16"/>
        <v>3750</v>
      </c>
      <c r="H232" s="120">
        <f>янв.25!E227</f>
        <v>1250</v>
      </c>
      <c r="I232" s="120">
        <f>фев.25!E227</f>
        <v>1250</v>
      </c>
      <c r="J232" s="120">
        <f>мар.25!E227</f>
        <v>1250</v>
      </c>
      <c r="K232" s="121">
        <f t="shared" si="17"/>
        <v>0</v>
      </c>
      <c r="L232" s="122">
        <f>апр.25!E227</f>
        <v>0</v>
      </c>
      <c r="M232" s="122">
        <f>май.25!E227</f>
        <v>0</v>
      </c>
      <c r="N232" s="122">
        <f>июн.25!E227</f>
        <v>0</v>
      </c>
      <c r="O232" s="121">
        <f t="shared" si="18"/>
        <v>0</v>
      </c>
      <c r="P232" s="122">
        <f>июл.25!E227</f>
        <v>0</v>
      </c>
      <c r="Q232" s="122">
        <f>авг.25!E227</f>
        <v>0</v>
      </c>
      <c r="R232" s="122">
        <f>сен.25!E227</f>
        <v>0</v>
      </c>
      <c r="S232" s="121">
        <f t="shared" si="19"/>
        <v>0</v>
      </c>
      <c r="T232" s="122">
        <f>окт.25!E227</f>
        <v>0</v>
      </c>
      <c r="U232" s="122">
        <f>ноя.25!E227</f>
        <v>0</v>
      </c>
      <c r="V232" s="122">
        <f>дек.25!E227</f>
        <v>0</v>
      </c>
    </row>
    <row r="233" spans="1:22">
      <c r="A233" s="130"/>
      <c r="B233" s="166"/>
      <c r="C233" s="16">
        <v>213</v>
      </c>
      <c r="D233" s="161">
        <v>-62937</v>
      </c>
      <c r="E233" s="158">
        <f t="shared" si="15"/>
        <v>-61687</v>
      </c>
      <c r="F233" s="119">
        <f>янв.25!F228+фев.25!F228+мар.25!F228+апр.25!F228+май.25!F228+июн.25!F228+июл.25!F228+авг.25!F228+сен.25!F228+окт.25!F228+ноя.25!F228+дек.25!F228</f>
        <v>5000</v>
      </c>
      <c r="G233" s="119">
        <f t="shared" si="16"/>
        <v>3750</v>
      </c>
      <c r="H233" s="120">
        <f>янв.25!E228</f>
        <v>1250</v>
      </c>
      <c r="I233" s="120">
        <f>фев.25!E228</f>
        <v>1250</v>
      </c>
      <c r="J233" s="120">
        <f>мар.25!E228</f>
        <v>1250</v>
      </c>
      <c r="K233" s="121">
        <f t="shared" si="17"/>
        <v>0</v>
      </c>
      <c r="L233" s="122">
        <f>апр.25!E228</f>
        <v>0</v>
      </c>
      <c r="M233" s="122">
        <f>май.25!E228</f>
        <v>0</v>
      </c>
      <c r="N233" s="122">
        <f>июн.25!E228</f>
        <v>0</v>
      </c>
      <c r="O233" s="121">
        <f t="shared" si="18"/>
        <v>0</v>
      </c>
      <c r="P233" s="122">
        <f>июл.25!E228</f>
        <v>0</v>
      </c>
      <c r="Q233" s="122">
        <f>авг.25!E228</f>
        <v>0</v>
      </c>
      <c r="R233" s="122">
        <f>сен.25!E228</f>
        <v>0</v>
      </c>
      <c r="S233" s="121">
        <f t="shared" si="19"/>
        <v>0</v>
      </c>
      <c r="T233" s="122">
        <f>окт.25!E228</f>
        <v>0</v>
      </c>
      <c r="U233" s="122">
        <f>ноя.25!E228</f>
        <v>0</v>
      </c>
      <c r="V233" s="122">
        <f>дек.25!E228</f>
        <v>0</v>
      </c>
    </row>
    <row r="234" spans="1:22">
      <c r="A234" s="130"/>
      <c r="B234" s="166"/>
      <c r="C234" s="16">
        <v>214</v>
      </c>
      <c r="D234" s="161">
        <v>1250</v>
      </c>
      <c r="E234" s="158">
        <f t="shared" si="15"/>
        <v>-2500</v>
      </c>
      <c r="F234" s="119">
        <f>янв.25!F229+фев.25!F229+мар.25!F229+апр.25!F229+май.25!F229+июн.25!F229+июл.25!F229+авг.25!F229+сен.25!F229+окт.25!F229+ноя.25!F229+дек.25!F229</f>
        <v>0</v>
      </c>
      <c r="G234" s="119">
        <f t="shared" si="16"/>
        <v>3750</v>
      </c>
      <c r="H234" s="120">
        <f>янв.25!E229</f>
        <v>1250</v>
      </c>
      <c r="I234" s="120">
        <f>фев.25!E229</f>
        <v>1250</v>
      </c>
      <c r="J234" s="120">
        <f>мар.25!E229</f>
        <v>1250</v>
      </c>
      <c r="K234" s="121">
        <f t="shared" si="17"/>
        <v>0</v>
      </c>
      <c r="L234" s="122">
        <f>апр.25!E229</f>
        <v>0</v>
      </c>
      <c r="M234" s="122">
        <f>май.25!E229</f>
        <v>0</v>
      </c>
      <c r="N234" s="122">
        <f>июн.25!E229</f>
        <v>0</v>
      </c>
      <c r="O234" s="121">
        <f t="shared" si="18"/>
        <v>0</v>
      </c>
      <c r="P234" s="122">
        <f>июл.25!E229</f>
        <v>0</v>
      </c>
      <c r="Q234" s="122">
        <f>авг.25!E229</f>
        <v>0</v>
      </c>
      <c r="R234" s="122">
        <f>сен.25!E229</f>
        <v>0</v>
      </c>
      <c r="S234" s="121">
        <f t="shared" si="19"/>
        <v>0</v>
      </c>
      <c r="T234" s="122">
        <f>окт.25!E229</f>
        <v>0</v>
      </c>
      <c r="U234" s="122">
        <f>ноя.25!E229</f>
        <v>0</v>
      </c>
      <c r="V234" s="122">
        <f>дек.25!E229</f>
        <v>0</v>
      </c>
    </row>
    <row r="235" spans="1:22">
      <c r="A235" s="130"/>
      <c r="B235" s="166"/>
      <c r="C235" s="16">
        <v>215</v>
      </c>
      <c r="D235" s="161">
        <v>-1250</v>
      </c>
      <c r="E235" s="158">
        <f t="shared" si="15"/>
        <v>-2500</v>
      </c>
      <c r="F235" s="119">
        <f>янв.25!F230+фев.25!F230+мар.25!F230+апр.25!F230+май.25!F230+июн.25!F230+июл.25!F230+авг.25!F230+сен.25!F230+окт.25!F230+ноя.25!F230+дек.25!F230</f>
        <v>2500</v>
      </c>
      <c r="G235" s="119">
        <f t="shared" si="16"/>
        <v>3750</v>
      </c>
      <c r="H235" s="120">
        <f>янв.25!E230</f>
        <v>1250</v>
      </c>
      <c r="I235" s="120">
        <f>фев.25!E230</f>
        <v>1250</v>
      </c>
      <c r="J235" s="120">
        <f>мар.25!E230</f>
        <v>1250</v>
      </c>
      <c r="K235" s="121">
        <f t="shared" si="17"/>
        <v>0</v>
      </c>
      <c r="L235" s="122">
        <f>апр.25!E230</f>
        <v>0</v>
      </c>
      <c r="M235" s="122">
        <f>май.25!E230</f>
        <v>0</v>
      </c>
      <c r="N235" s="122">
        <f>июн.25!E230</f>
        <v>0</v>
      </c>
      <c r="O235" s="121">
        <f t="shared" si="18"/>
        <v>0</v>
      </c>
      <c r="P235" s="122">
        <f>июл.25!E230</f>
        <v>0</v>
      </c>
      <c r="Q235" s="122">
        <f>авг.25!E230</f>
        <v>0</v>
      </c>
      <c r="R235" s="122">
        <f>сен.25!E230</f>
        <v>0</v>
      </c>
      <c r="S235" s="121">
        <f t="shared" si="19"/>
        <v>0</v>
      </c>
      <c r="T235" s="122">
        <f>окт.25!E230</f>
        <v>0</v>
      </c>
      <c r="U235" s="122">
        <f>ноя.25!E230</f>
        <v>0</v>
      </c>
      <c r="V235" s="122">
        <f>дек.25!E230</f>
        <v>0</v>
      </c>
    </row>
    <row r="236" spans="1:22">
      <c r="A236" s="130"/>
      <c r="B236" s="166"/>
      <c r="C236" s="16">
        <v>216</v>
      </c>
      <c r="D236" s="161">
        <v>0</v>
      </c>
      <c r="E236" s="158">
        <f t="shared" si="15"/>
        <v>-2500</v>
      </c>
      <c r="F236" s="119">
        <f>янв.25!F231+фев.25!F231+мар.25!F231+апр.25!F231+май.25!F231+июн.25!F231+июл.25!F231+авг.25!F231+сен.25!F231+окт.25!F231+ноя.25!F231+дек.25!F231</f>
        <v>1250</v>
      </c>
      <c r="G236" s="119">
        <f t="shared" si="16"/>
        <v>3750</v>
      </c>
      <c r="H236" s="120">
        <f>янв.25!E231</f>
        <v>1250</v>
      </c>
      <c r="I236" s="120">
        <f>фев.25!E231</f>
        <v>1250</v>
      </c>
      <c r="J236" s="120">
        <f>мар.25!E231</f>
        <v>1250</v>
      </c>
      <c r="K236" s="121">
        <f t="shared" si="17"/>
        <v>0</v>
      </c>
      <c r="L236" s="122">
        <f>апр.25!E231</f>
        <v>0</v>
      </c>
      <c r="M236" s="122">
        <f>май.25!E231</f>
        <v>0</v>
      </c>
      <c r="N236" s="122">
        <f>июн.25!E231</f>
        <v>0</v>
      </c>
      <c r="O236" s="121">
        <f t="shared" si="18"/>
        <v>0</v>
      </c>
      <c r="P236" s="122">
        <f>июл.25!E231</f>
        <v>0</v>
      </c>
      <c r="Q236" s="122">
        <f>авг.25!E231</f>
        <v>0</v>
      </c>
      <c r="R236" s="122">
        <f>сен.25!E231</f>
        <v>0</v>
      </c>
      <c r="S236" s="121">
        <f t="shared" si="19"/>
        <v>0</v>
      </c>
      <c r="T236" s="122">
        <f>окт.25!E231</f>
        <v>0</v>
      </c>
      <c r="U236" s="122">
        <f>ноя.25!E231</f>
        <v>0</v>
      </c>
      <c r="V236" s="122">
        <f>дек.25!E231</f>
        <v>0</v>
      </c>
    </row>
    <row r="237" spans="1:22">
      <c r="A237" s="130"/>
      <c r="B237" s="166"/>
      <c r="C237" s="16" t="s">
        <v>21</v>
      </c>
      <c r="D237" s="161">
        <v>3750</v>
      </c>
      <c r="E237" s="158">
        <f t="shared" si="15"/>
        <v>2500</v>
      </c>
      <c r="F237" s="119">
        <f>янв.25!F232+фев.25!F232+мар.25!F232+апр.25!F232+май.25!F232+июн.25!F232+июл.25!F232+авг.25!F232+сен.25!F232+окт.25!F232+ноя.25!F232+дек.25!F232</f>
        <v>2500</v>
      </c>
      <c r="G237" s="119">
        <f t="shared" si="16"/>
        <v>3750</v>
      </c>
      <c r="H237" s="120">
        <f>янв.25!E232</f>
        <v>1250</v>
      </c>
      <c r="I237" s="120">
        <f>фев.25!E232</f>
        <v>1250</v>
      </c>
      <c r="J237" s="120">
        <f>мар.25!E232</f>
        <v>1250</v>
      </c>
      <c r="K237" s="121">
        <f t="shared" si="17"/>
        <v>0</v>
      </c>
      <c r="L237" s="122">
        <f>апр.25!E232</f>
        <v>0</v>
      </c>
      <c r="M237" s="122">
        <f>май.25!E232</f>
        <v>0</v>
      </c>
      <c r="N237" s="122">
        <f>июн.25!E232</f>
        <v>0</v>
      </c>
      <c r="O237" s="121">
        <f t="shared" si="18"/>
        <v>0</v>
      </c>
      <c r="P237" s="122">
        <f>июл.25!E232</f>
        <v>0</v>
      </c>
      <c r="Q237" s="122">
        <f>авг.25!E232</f>
        <v>0</v>
      </c>
      <c r="R237" s="122">
        <f>сен.25!E232</f>
        <v>0</v>
      </c>
      <c r="S237" s="121">
        <f t="shared" si="19"/>
        <v>0</v>
      </c>
      <c r="T237" s="122">
        <f>окт.25!E232</f>
        <v>0</v>
      </c>
      <c r="U237" s="122">
        <f>ноя.25!E232</f>
        <v>0</v>
      </c>
      <c r="V237" s="122">
        <f>дек.25!E232</f>
        <v>0</v>
      </c>
    </row>
    <row r="238" spans="1:22">
      <c r="A238" s="130"/>
      <c r="B238" s="166"/>
      <c r="C238" s="16">
        <v>217</v>
      </c>
      <c r="D238" s="161">
        <v>-2500</v>
      </c>
      <c r="E238" s="158">
        <f t="shared" si="15"/>
        <v>-1250</v>
      </c>
      <c r="F238" s="119">
        <f>янв.25!F233+фев.25!F233+мар.25!F233+апр.25!F233+май.25!F233+июн.25!F233+июл.25!F233+авг.25!F233+сен.25!F233+окт.25!F233+ноя.25!F233+дек.25!F233</f>
        <v>5000</v>
      </c>
      <c r="G238" s="119">
        <f t="shared" si="16"/>
        <v>3750</v>
      </c>
      <c r="H238" s="120">
        <f>янв.25!E233</f>
        <v>1250</v>
      </c>
      <c r="I238" s="120">
        <f>фев.25!E233</f>
        <v>1250</v>
      </c>
      <c r="J238" s="120">
        <f>мар.25!E233</f>
        <v>1250</v>
      </c>
      <c r="K238" s="121">
        <f t="shared" si="17"/>
        <v>0</v>
      </c>
      <c r="L238" s="122">
        <f>апр.25!E233</f>
        <v>0</v>
      </c>
      <c r="M238" s="122">
        <f>май.25!E233</f>
        <v>0</v>
      </c>
      <c r="N238" s="122">
        <f>июн.25!E233</f>
        <v>0</v>
      </c>
      <c r="O238" s="121">
        <f t="shared" si="18"/>
        <v>0</v>
      </c>
      <c r="P238" s="122">
        <f>июл.25!E233</f>
        <v>0</v>
      </c>
      <c r="Q238" s="122">
        <f>авг.25!E233</f>
        <v>0</v>
      </c>
      <c r="R238" s="122">
        <f>сен.25!E233</f>
        <v>0</v>
      </c>
      <c r="S238" s="121">
        <f t="shared" si="19"/>
        <v>0</v>
      </c>
      <c r="T238" s="122">
        <f>окт.25!E233</f>
        <v>0</v>
      </c>
      <c r="U238" s="122">
        <f>ноя.25!E233</f>
        <v>0</v>
      </c>
      <c r="V238" s="122">
        <f>дек.25!E233</f>
        <v>0</v>
      </c>
    </row>
    <row r="239" spans="1:22">
      <c r="A239" s="130"/>
      <c r="B239" s="166"/>
      <c r="C239" s="16" t="s">
        <v>32</v>
      </c>
      <c r="D239" s="161">
        <v>0</v>
      </c>
      <c r="E239" s="158">
        <f t="shared" si="15"/>
        <v>-1250</v>
      </c>
      <c r="F239" s="119">
        <f>янв.25!F234+фев.25!F234+мар.25!F234+апр.25!F234+май.25!F234+июн.25!F234+июл.25!F234+авг.25!F234+сен.25!F234+окт.25!F234+ноя.25!F234+дек.25!F234</f>
        <v>2500</v>
      </c>
      <c r="G239" s="119">
        <f t="shared" si="16"/>
        <v>3750</v>
      </c>
      <c r="H239" s="120">
        <f>янв.25!E234</f>
        <v>1250</v>
      </c>
      <c r="I239" s="120">
        <f>фев.25!E234</f>
        <v>1250</v>
      </c>
      <c r="J239" s="120">
        <f>мар.25!E234</f>
        <v>1250</v>
      </c>
      <c r="K239" s="121">
        <f t="shared" si="17"/>
        <v>0</v>
      </c>
      <c r="L239" s="122">
        <f>апр.25!E234</f>
        <v>0</v>
      </c>
      <c r="M239" s="122">
        <f>май.25!E234</f>
        <v>0</v>
      </c>
      <c r="N239" s="122">
        <f>июн.25!E234</f>
        <v>0</v>
      </c>
      <c r="O239" s="121">
        <f t="shared" si="18"/>
        <v>0</v>
      </c>
      <c r="P239" s="122">
        <f>июл.25!E234</f>
        <v>0</v>
      </c>
      <c r="Q239" s="122">
        <f>авг.25!E234</f>
        <v>0</v>
      </c>
      <c r="R239" s="122">
        <f>сен.25!E234</f>
        <v>0</v>
      </c>
      <c r="S239" s="121">
        <f t="shared" si="19"/>
        <v>0</v>
      </c>
      <c r="T239" s="122">
        <f>окт.25!E234</f>
        <v>0</v>
      </c>
      <c r="U239" s="122">
        <f>ноя.25!E234</f>
        <v>0</v>
      </c>
      <c r="V239" s="122">
        <f>дек.25!E234</f>
        <v>0</v>
      </c>
    </row>
    <row r="240" spans="1:22">
      <c r="A240" s="130"/>
      <c r="B240" s="166"/>
      <c r="C240" s="16">
        <v>218</v>
      </c>
      <c r="D240" s="161">
        <v>750</v>
      </c>
      <c r="E240" s="158">
        <f t="shared" si="15"/>
        <v>-500</v>
      </c>
      <c r="F240" s="119">
        <f>янв.25!F235+фев.25!F235+мар.25!F235+апр.25!F235+май.25!F235+июн.25!F235+июл.25!F235+авг.25!F235+сен.25!F235+окт.25!F235+ноя.25!F235+дек.25!F235</f>
        <v>2500</v>
      </c>
      <c r="G240" s="119">
        <f t="shared" si="16"/>
        <v>3750</v>
      </c>
      <c r="H240" s="120">
        <f>янв.25!E235</f>
        <v>1250</v>
      </c>
      <c r="I240" s="120">
        <f>фев.25!E235</f>
        <v>1250</v>
      </c>
      <c r="J240" s="120">
        <f>мар.25!E235</f>
        <v>1250</v>
      </c>
      <c r="K240" s="121">
        <f t="shared" si="17"/>
        <v>0</v>
      </c>
      <c r="L240" s="122">
        <f>апр.25!E235</f>
        <v>0</v>
      </c>
      <c r="M240" s="122">
        <f>май.25!E235</f>
        <v>0</v>
      </c>
      <c r="N240" s="122">
        <f>июн.25!E235</f>
        <v>0</v>
      </c>
      <c r="O240" s="121">
        <f t="shared" si="18"/>
        <v>0</v>
      </c>
      <c r="P240" s="122">
        <f>июл.25!E235</f>
        <v>0</v>
      </c>
      <c r="Q240" s="122">
        <f>авг.25!E235</f>
        <v>0</v>
      </c>
      <c r="R240" s="122">
        <f>сен.25!E235</f>
        <v>0</v>
      </c>
      <c r="S240" s="121">
        <f t="shared" si="19"/>
        <v>0</v>
      </c>
      <c r="T240" s="122">
        <f>окт.25!E235</f>
        <v>0</v>
      </c>
      <c r="U240" s="122">
        <f>ноя.25!E235</f>
        <v>0</v>
      </c>
      <c r="V240" s="122">
        <f>дек.25!E235</f>
        <v>0</v>
      </c>
    </row>
    <row r="241" spans="1:22">
      <c r="A241" s="130"/>
      <c r="B241" s="166"/>
      <c r="C241" s="16">
        <v>219</v>
      </c>
      <c r="D241" s="161">
        <v>-109100</v>
      </c>
      <c r="E241" s="158">
        <f t="shared" si="15"/>
        <v>-112850</v>
      </c>
      <c r="F241" s="119">
        <f>янв.25!F236+фев.25!F236+мар.25!F236+апр.25!F236+май.25!F236+июн.25!F236+июл.25!F236+авг.25!F236+сен.25!F236+окт.25!F236+ноя.25!F236+дек.25!F236</f>
        <v>0</v>
      </c>
      <c r="G241" s="119">
        <f t="shared" si="16"/>
        <v>3750</v>
      </c>
      <c r="H241" s="120">
        <f>янв.25!E236</f>
        <v>1250</v>
      </c>
      <c r="I241" s="120">
        <f>фев.25!E236</f>
        <v>1250</v>
      </c>
      <c r="J241" s="120">
        <f>мар.25!E236</f>
        <v>1250</v>
      </c>
      <c r="K241" s="121">
        <f t="shared" si="17"/>
        <v>0</v>
      </c>
      <c r="L241" s="122">
        <f>апр.25!E236</f>
        <v>0</v>
      </c>
      <c r="M241" s="122">
        <f>май.25!E236</f>
        <v>0</v>
      </c>
      <c r="N241" s="122">
        <f>июн.25!E236</f>
        <v>0</v>
      </c>
      <c r="O241" s="121">
        <f t="shared" si="18"/>
        <v>0</v>
      </c>
      <c r="P241" s="122">
        <f>июл.25!E236</f>
        <v>0</v>
      </c>
      <c r="Q241" s="122">
        <f>авг.25!E236</f>
        <v>0</v>
      </c>
      <c r="R241" s="122">
        <f>сен.25!E236</f>
        <v>0</v>
      </c>
      <c r="S241" s="121">
        <f t="shared" si="19"/>
        <v>0</v>
      </c>
      <c r="T241" s="122">
        <f>окт.25!E236</f>
        <v>0</v>
      </c>
      <c r="U241" s="122">
        <f>ноя.25!E236</f>
        <v>0</v>
      </c>
      <c r="V241" s="122">
        <f>дек.25!E236</f>
        <v>0</v>
      </c>
    </row>
    <row r="242" spans="1:22">
      <c r="A242" s="130"/>
      <c r="B242" s="166"/>
      <c r="C242" s="16">
        <v>220</v>
      </c>
      <c r="D242" s="161">
        <v>-12500</v>
      </c>
      <c r="E242" s="158">
        <f t="shared" si="15"/>
        <v>-16250</v>
      </c>
      <c r="F242" s="119">
        <f>янв.25!F237+фев.25!F237+мар.25!F237+апр.25!F237+май.25!F237+июн.25!F237+июл.25!F237+авг.25!F237+сен.25!F237+окт.25!F237+ноя.25!F237+дек.25!F237</f>
        <v>0</v>
      </c>
      <c r="G242" s="119">
        <f t="shared" si="16"/>
        <v>3750</v>
      </c>
      <c r="H242" s="120">
        <f>янв.25!E237</f>
        <v>1250</v>
      </c>
      <c r="I242" s="120">
        <f>фев.25!E237</f>
        <v>1250</v>
      </c>
      <c r="J242" s="120">
        <f>мар.25!E237</f>
        <v>1250</v>
      </c>
      <c r="K242" s="121">
        <f t="shared" si="17"/>
        <v>0</v>
      </c>
      <c r="L242" s="122">
        <f>апр.25!E237</f>
        <v>0</v>
      </c>
      <c r="M242" s="122">
        <f>май.25!E237</f>
        <v>0</v>
      </c>
      <c r="N242" s="122">
        <f>июн.25!E237</f>
        <v>0</v>
      </c>
      <c r="O242" s="121">
        <f t="shared" si="18"/>
        <v>0</v>
      </c>
      <c r="P242" s="122">
        <f>июл.25!E237</f>
        <v>0</v>
      </c>
      <c r="Q242" s="122">
        <f>авг.25!E237</f>
        <v>0</v>
      </c>
      <c r="R242" s="122">
        <f>сен.25!E237</f>
        <v>0</v>
      </c>
      <c r="S242" s="121">
        <f t="shared" si="19"/>
        <v>0</v>
      </c>
      <c r="T242" s="122">
        <f>окт.25!E237</f>
        <v>0</v>
      </c>
      <c r="U242" s="122">
        <f>ноя.25!E237</f>
        <v>0</v>
      </c>
      <c r="V242" s="122">
        <f>дек.25!E237</f>
        <v>0</v>
      </c>
    </row>
    <row r="243" spans="1:22">
      <c r="A243" s="130"/>
      <c r="B243" s="166"/>
      <c r="C243" s="16">
        <v>221</v>
      </c>
      <c r="D243" s="161">
        <v>-19500</v>
      </c>
      <c r="E243" s="158">
        <f t="shared" si="15"/>
        <v>-13250</v>
      </c>
      <c r="F243" s="119">
        <f>янв.25!F238+фев.25!F238+мар.25!F238+апр.25!F238+май.25!F238+июн.25!F238+июл.25!F238+авг.25!F238+сен.25!F238+окт.25!F238+ноя.25!F238+дек.25!F238</f>
        <v>10000</v>
      </c>
      <c r="G243" s="119">
        <f t="shared" si="16"/>
        <v>3750</v>
      </c>
      <c r="H243" s="120">
        <f>янв.25!E238</f>
        <v>1250</v>
      </c>
      <c r="I243" s="120">
        <f>фев.25!E238</f>
        <v>1250</v>
      </c>
      <c r="J243" s="120">
        <f>мар.25!E238</f>
        <v>1250</v>
      </c>
      <c r="K243" s="121">
        <f t="shared" si="17"/>
        <v>0</v>
      </c>
      <c r="L243" s="122">
        <f>апр.25!E238</f>
        <v>0</v>
      </c>
      <c r="M243" s="122">
        <f>май.25!E238</f>
        <v>0</v>
      </c>
      <c r="N243" s="122">
        <f>июн.25!E238</f>
        <v>0</v>
      </c>
      <c r="O243" s="121">
        <f t="shared" si="18"/>
        <v>0</v>
      </c>
      <c r="P243" s="122">
        <f>июл.25!E238</f>
        <v>0</v>
      </c>
      <c r="Q243" s="122">
        <f>авг.25!E238</f>
        <v>0</v>
      </c>
      <c r="R243" s="122">
        <f>сен.25!E238</f>
        <v>0</v>
      </c>
      <c r="S243" s="121">
        <f t="shared" si="19"/>
        <v>0</v>
      </c>
      <c r="T243" s="122">
        <f>окт.25!E238</f>
        <v>0</v>
      </c>
      <c r="U243" s="122">
        <f>ноя.25!E238</f>
        <v>0</v>
      </c>
      <c r="V243" s="122">
        <f>дек.25!E238</f>
        <v>0</v>
      </c>
    </row>
    <row r="244" spans="1:22">
      <c r="A244" s="130"/>
      <c r="B244" s="166"/>
      <c r="C244" s="16">
        <v>222</v>
      </c>
      <c r="D244" s="161">
        <v>-13050</v>
      </c>
      <c r="E244" s="158">
        <f t="shared" si="15"/>
        <v>-16800</v>
      </c>
      <c r="F244" s="119">
        <f>янв.25!F239+фев.25!F239+мар.25!F239+апр.25!F239+май.25!F239+июн.25!F239+июл.25!F239+авг.25!F239+сен.25!F239+окт.25!F239+ноя.25!F239+дек.25!F239</f>
        <v>0</v>
      </c>
      <c r="G244" s="119">
        <f t="shared" si="16"/>
        <v>3750</v>
      </c>
      <c r="H244" s="120">
        <f>янв.25!E239</f>
        <v>1250</v>
      </c>
      <c r="I244" s="120">
        <f>фев.25!E239</f>
        <v>1250</v>
      </c>
      <c r="J244" s="120">
        <f>мар.25!E239</f>
        <v>1250</v>
      </c>
      <c r="K244" s="121">
        <f t="shared" si="17"/>
        <v>0</v>
      </c>
      <c r="L244" s="122">
        <f>апр.25!E239</f>
        <v>0</v>
      </c>
      <c r="M244" s="122">
        <f>май.25!E239</f>
        <v>0</v>
      </c>
      <c r="N244" s="122">
        <f>июн.25!E239</f>
        <v>0</v>
      </c>
      <c r="O244" s="121">
        <f t="shared" si="18"/>
        <v>0</v>
      </c>
      <c r="P244" s="122">
        <f>июл.25!E239</f>
        <v>0</v>
      </c>
      <c r="Q244" s="122">
        <f>авг.25!E239</f>
        <v>0</v>
      </c>
      <c r="R244" s="122">
        <f>сен.25!E239</f>
        <v>0</v>
      </c>
      <c r="S244" s="121">
        <f t="shared" si="19"/>
        <v>0</v>
      </c>
      <c r="T244" s="122">
        <f>окт.25!E239</f>
        <v>0</v>
      </c>
      <c r="U244" s="122">
        <f>ноя.25!E239</f>
        <v>0</v>
      </c>
      <c r="V244" s="122">
        <f>дек.25!E239</f>
        <v>0</v>
      </c>
    </row>
    <row r="245" spans="1:22">
      <c r="A245" s="130"/>
      <c r="B245" s="166"/>
      <c r="C245" s="16">
        <v>223</v>
      </c>
      <c r="D245" s="161">
        <v>-11250</v>
      </c>
      <c r="E245" s="158">
        <f t="shared" si="15"/>
        <v>-15000</v>
      </c>
      <c r="F245" s="119">
        <f>янв.25!F240+фев.25!F240+мар.25!F240+апр.25!F240+май.25!F240+июн.25!F240+июл.25!F240+авг.25!F240+сен.25!F240+окт.25!F240+ноя.25!F240+дек.25!F240</f>
        <v>0</v>
      </c>
      <c r="G245" s="119">
        <f t="shared" si="16"/>
        <v>3750</v>
      </c>
      <c r="H245" s="120">
        <f>янв.25!E240</f>
        <v>1250</v>
      </c>
      <c r="I245" s="120">
        <f>фев.25!E240</f>
        <v>1250</v>
      </c>
      <c r="J245" s="120">
        <f>мар.25!E240</f>
        <v>1250</v>
      </c>
      <c r="K245" s="121">
        <f t="shared" si="17"/>
        <v>0</v>
      </c>
      <c r="L245" s="122">
        <f>апр.25!E240</f>
        <v>0</v>
      </c>
      <c r="M245" s="122">
        <f>май.25!E240</f>
        <v>0</v>
      </c>
      <c r="N245" s="122">
        <f>июн.25!E240</f>
        <v>0</v>
      </c>
      <c r="O245" s="121">
        <f t="shared" si="18"/>
        <v>0</v>
      </c>
      <c r="P245" s="122">
        <f>июл.25!E240</f>
        <v>0</v>
      </c>
      <c r="Q245" s="122">
        <f>авг.25!E240</f>
        <v>0</v>
      </c>
      <c r="R245" s="122">
        <f>сен.25!E240</f>
        <v>0</v>
      </c>
      <c r="S245" s="121">
        <f t="shared" si="19"/>
        <v>0</v>
      </c>
      <c r="T245" s="122">
        <f>окт.25!E240</f>
        <v>0</v>
      </c>
      <c r="U245" s="122">
        <f>ноя.25!E240</f>
        <v>0</v>
      </c>
      <c r="V245" s="122">
        <f>дек.25!E240</f>
        <v>0</v>
      </c>
    </row>
    <row r="246" spans="1:22">
      <c r="A246" s="130"/>
      <c r="B246" s="166"/>
      <c r="C246" s="16">
        <v>224</v>
      </c>
      <c r="D246" s="161">
        <v>0</v>
      </c>
      <c r="E246" s="158">
        <f t="shared" si="15"/>
        <v>-3750</v>
      </c>
      <c r="F246" s="119">
        <f>янв.25!F241+фев.25!F241+мар.25!F241+апр.25!F241+май.25!F241+июн.25!F241+июл.25!F241+авг.25!F241+сен.25!F241+окт.25!F241+ноя.25!F241+дек.25!F241</f>
        <v>0</v>
      </c>
      <c r="G246" s="119">
        <f t="shared" si="16"/>
        <v>3750</v>
      </c>
      <c r="H246" s="120">
        <f>янв.25!E241</f>
        <v>1250</v>
      </c>
      <c r="I246" s="120">
        <f>фев.25!E241</f>
        <v>1250</v>
      </c>
      <c r="J246" s="120">
        <f>мар.25!E241</f>
        <v>1250</v>
      </c>
      <c r="K246" s="121">
        <f t="shared" si="17"/>
        <v>0</v>
      </c>
      <c r="L246" s="122">
        <f>апр.25!E241</f>
        <v>0</v>
      </c>
      <c r="M246" s="122">
        <f>май.25!E241</f>
        <v>0</v>
      </c>
      <c r="N246" s="122">
        <f>июн.25!E241</f>
        <v>0</v>
      </c>
      <c r="O246" s="121">
        <f t="shared" si="18"/>
        <v>0</v>
      </c>
      <c r="P246" s="122">
        <f>июл.25!E241</f>
        <v>0</v>
      </c>
      <c r="Q246" s="122">
        <f>авг.25!E241</f>
        <v>0</v>
      </c>
      <c r="R246" s="122">
        <f>сен.25!E241</f>
        <v>0</v>
      </c>
      <c r="S246" s="121">
        <f t="shared" si="19"/>
        <v>0</v>
      </c>
      <c r="T246" s="122">
        <f>окт.25!E241</f>
        <v>0</v>
      </c>
      <c r="U246" s="122">
        <f>ноя.25!E241</f>
        <v>0</v>
      </c>
      <c r="V246" s="122">
        <f>дек.25!E241</f>
        <v>0</v>
      </c>
    </row>
    <row r="247" spans="1:22">
      <c r="A247" s="130"/>
      <c r="B247" s="166"/>
      <c r="C247" s="16">
        <v>225</v>
      </c>
      <c r="D247" s="161">
        <v>-1250</v>
      </c>
      <c r="E247" s="158">
        <f t="shared" si="15"/>
        <v>-2500</v>
      </c>
      <c r="F247" s="119">
        <f>янв.25!F242+фев.25!F242+мар.25!F242+апр.25!F242+май.25!F242+июн.25!F242+июл.25!F242+авг.25!F242+сен.25!F242+окт.25!F242+ноя.25!F242+дек.25!F242</f>
        <v>2500</v>
      </c>
      <c r="G247" s="119">
        <f t="shared" si="16"/>
        <v>3750</v>
      </c>
      <c r="H247" s="120">
        <f>янв.25!E242</f>
        <v>1250</v>
      </c>
      <c r="I247" s="120">
        <f>фев.25!E242</f>
        <v>1250</v>
      </c>
      <c r="J247" s="120">
        <f>мар.25!E242</f>
        <v>1250</v>
      </c>
      <c r="K247" s="121">
        <f t="shared" si="17"/>
        <v>0</v>
      </c>
      <c r="L247" s="122">
        <f>апр.25!E242</f>
        <v>0</v>
      </c>
      <c r="M247" s="122">
        <f>май.25!E242</f>
        <v>0</v>
      </c>
      <c r="N247" s="122">
        <f>июн.25!E242</f>
        <v>0</v>
      </c>
      <c r="O247" s="121">
        <f t="shared" si="18"/>
        <v>0</v>
      </c>
      <c r="P247" s="122">
        <f>июл.25!E242</f>
        <v>0</v>
      </c>
      <c r="Q247" s="122">
        <f>авг.25!E242</f>
        <v>0</v>
      </c>
      <c r="R247" s="122">
        <f>сен.25!E242</f>
        <v>0</v>
      </c>
      <c r="S247" s="121">
        <f t="shared" si="19"/>
        <v>0</v>
      </c>
      <c r="T247" s="122">
        <f>окт.25!E242</f>
        <v>0</v>
      </c>
      <c r="U247" s="122">
        <f>ноя.25!E242</f>
        <v>0</v>
      </c>
      <c r="V247" s="122">
        <f>дек.25!E242</f>
        <v>0</v>
      </c>
    </row>
    <row r="248" spans="1:22">
      <c r="A248" s="130"/>
      <c r="B248" s="166"/>
      <c r="C248" s="16">
        <v>226</v>
      </c>
      <c r="D248" s="161">
        <v>1250</v>
      </c>
      <c r="E248" s="158">
        <f t="shared" si="15"/>
        <v>1250</v>
      </c>
      <c r="F248" s="119">
        <f>янв.25!F243+фев.25!F243+мар.25!F243+апр.25!F243+май.25!F243+июн.25!F243+июл.25!F243+авг.25!F243+сен.25!F243+окт.25!F243+ноя.25!F243+дек.25!F243</f>
        <v>3750</v>
      </c>
      <c r="G248" s="119">
        <f t="shared" si="16"/>
        <v>3750</v>
      </c>
      <c r="H248" s="120">
        <f>янв.25!E243</f>
        <v>1250</v>
      </c>
      <c r="I248" s="120">
        <f>фев.25!E243</f>
        <v>1250</v>
      </c>
      <c r="J248" s="120">
        <f>мар.25!E243</f>
        <v>1250</v>
      </c>
      <c r="K248" s="121">
        <f t="shared" si="17"/>
        <v>0</v>
      </c>
      <c r="L248" s="122">
        <f>апр.25!E243</f>
        <v>0</v>
      </c>
      <c r="M248" s="122">
        <f>май.25!E243</f>
        <v>0</v>
      </c>
      <c r="N248" s="122">
        <f>июн.25!E243</f>
        <v>0</v>
      </c>
      <c r="O248" s="121">
        <f t="shared" si="18"/>
        <v>0</v>
      </c>
      <c r="P248" s="122">
        <f>июл.25!E243</f>
        <v>0</v>
      </c>
      <c r="Q248" s="122">
        <f>авг.25!E243</f>
        <v>0</v>
      </c>
      <c r="R248" s="122">
        <f>сен.25!E243</f>
        <v>0</v>
      </c>
      <c r="S248" s="121">
        <f t="shared" si="19"/>
        <v>0</v>
      </c>
      <c r="T248" s="122">
        <f>окт.25!E243</f>
        <v>0</v>
      </c>
      <c r="U248" s="122">
        <f>ноя.25!E243</f>
        <v>0</v>
      </c>
      <c r="V248" s="122">
        <f>дек.25!E243</f>
        <v>0</v>
      </c>
    </row>
    <row r="249" spans="1:22">
      <c r="A249" s="130"/>
      <c r="B249" s="166"/>
      <c r="C249" s="16">
        <v>227</v>
      </c>
      <c r="D249" s="161">
        <v>-3750</v>
      </c>
      <c r="E249" s="158">
        <f t="shared" si="15"/>
        <v>-7500</v>
      </c>
      <c r="F249" s="119">
        <f>янв.25!F244+фев.25!F244+мар.25!F244+апр.25!F244+май.25!F244+июн.25!F244+июл.25!F244+авг.25!F244+сен.25!F244+окт.25!F244+ноя.25!F244+дек.25!F244</f>
        <v>0</v>
      </c>
      <c r="G249" s="119">
        <f t="shared" si="16"/>
        <v>3750</v>
      </c>
      <c r="H249" s="120">
        <f>янв.25!E244</f>
        <v>1250</v>
      </c>
      <c r="I249" s="120">
        <f>фев.25!E244</f>
        <v>1250</v>
      </c>
      <c r="J249" s="120">
        <f>мар.25!E244</f>
        <v>1250</v>
      </c>
      <c r="K249" s="121">
        <f t="shared" si="17"/>
        <v>0</v>
      </c>
      <c r="L249" s="122">
        <f>апр.25!E244</f>
        <v>0</v>
      </c>
      <c r="M249" s="122">
        <f>май.25!E244</f>
        <v>0</v>
      </c>
      <c r="N249" s="122">
        <f>июн.25!E244</f>
        <v>0</v>
      </c>
      <c r="O249" s="121">
        <f t="shared" si="18"/>
        <v>0</v>
      </c>
      <c r="P249" s="122">
        <f>июл.25!E244</f>
        <v>0</v>
      </c>
      <c r="Q249" s="122">
        <f>авг.25!E244</f>
        <v>0</v>
      </c>
      <c r="R249" s="122">
        <f>сен.25!E244</f>
        <v>0</v>
      </c>
      <c r="S249" s="121">
        <f t="shared" si="19"/>
        <v>0</v>
      </c>
      <c r="T249" s="122">
        <f>окт.25!E244</f>
        <v>0</v>
      </c>
      <c r="U249" s="122">
        <f>ноя.25!E244</f>
        <v>0</v>
      </c>
      <c r="V249" s="122">
        <f>дек.25!E244</f>
        <v>0</v>
      </c>
    </row>
    <row r="250" spans="1:22">
      <c r="A250" s="130"/>
      <c r="B250" s="166"/>
      <c r="C250" s="16">
        <v>228</v>
      </c>
      <c r="D250" s="161">
        <v>-21750</v>
      </c>
      <c r="E250" s="158">
        <f t="shared" si="15"/>
        <v>-25500</v>
      </c>
      <c r="F250" s="119">
        <f>янв.25!F245+фев.25!F245+мар.25!F245+апр.25!F245+май.25!F245+июн.25!F245+июл.25!F245+авг.25!F245+сен.25!F245+окт.25!F245+ноя.25!F245+дек.25!F245</f>
        <v>0</v>
      </c>
      <c r="G250" s="119">
        <f t="shared" si="16"/>
        <v>3750</v>
      </c>
      <c r="H250" s="120">
        <f>янв.25!E245</f>
        <v>1250</v>
      </c>
      <c r="I250" s="120">
        <f>фев.25!E245</f>
        <v>1250</v>
      </c>
      <c r="J250" s="120">
        <f>мар.25!E245</f>
        <v>1250</v>
      </c>
      <c r="K250" s="121">
        <f t="shared" si="17"/>
        <v>0</v>
      </c>
      <c r="L250" s="122">
        <f>апр.25!E245</f>
        <v>0</v>
      </c>
      <c r="M250" s="122">
        <f>май.25!E245</f>
        <v>0</v>
      </c>
      <c r="N250" s="122">
        <f>июн.25!E245</f>
        <v>0</v>
      </c>
      <c r="O250" s="121">
        <f t="shared" si="18"/>
        <v>0</v>
      </c>
      <c r="P250" s="122">
        <f>июл.25!E245</f>
        <v>0</v>
      </c>
      <c r="Q250" s="122">
        <f>авг.25!E245</f>
        <v>0</v>
      </c>
      <c r="R250" s="122">
        <f>сен.25!E245</f>
        <v>0</v>
      </c>
      <c r="S250" s="121">
        <f t="shared" si="19"/>
        <v>0</v>
      </c>
      <c r="T250" s="122">
        <f>окт.25!E245</f>
        <v>0</v>
      </c>
      <c r="U250" s="122">
        <f>ноя.25!E245</f>
        <v>0</v>
      </c>
      <c r="V250" s="122">
        <f>дек.25!E245</f>
        <v>0</v>
      </c>
    </row>
    <row r="251" spans="1:22">
      <c r="A251" s="130"/>
      <c r="B251" s="166"/>
      <c r="C251" s="16">
        <v>229</v>
      </c>
      <c r="D251" s="161">
        <v>0</v>
      </c>
      <c r="E251" s="158">
        <f t="shared" si="15"/>
        <v>-1250</v>
      </c>
      <c r="F251" s="119">
        <f>янв.25!F246+фев.25!F246+мар.25!F246+апр.25!F246+май.25!F246+июн.25!F246+июл.25!F246+авг.25!F246+сен.25!F246+окт.25!F246+ноя.25!F246+дек.25!F246</f>
        <v>2500</v>
      </c>
      <c r="G251" s="119">
        <f t="shared" si="16"/>
        <v>3750</v>
      </c>
      <c r="H251" s="120">
        <f>янв.25!E246</f>
        <v>1250</v>
      </c>
      <c r="I251" s="120">
        <f>фев.25!E246</f>
        <v>1250</v>
      </c>
      <c r="J251" s="120">
        <f>мар.25!E246</f>
        <v>1250</v>
      </c>
      <c r="K251" s="121">
        <f t="shared" si="17"/>
        <v>0</v>
      </c>
      <c r="L251" s="122">
        <f>апр.25!E246</f>
        <v>0</v>
      </c>
      <c r="M251" s="122">
        <f>май.25!E246</f>
        <v>0</v>
      </c>
      <c r="N251" s="122">
        <f>июн.25!E246</f>
        <v>0</v>
      </c>
      <c r="O251" s="121">
        <f t="shared" si="18"/>
        <v>0</v>
      </c>
      <c r="P251" s="122">
        <f>июл.25!E246</f>
        <v>0</v>
      </c>
      <c r="Q251" s="122">
        <f>авг.25!E246</f>
        <v>0</v>
      </c>
      <c r="R251" s="122">
        <f>сен.25!E246</f>
        <v>0</v>
      </c>
      <c r="S251" s="121">
        <f t="shared" si="19"/>
        <v>0</v>
      </c>
      <c r="T251" s="122">
        <f>окт.25!E246</f>
        <v>0</v>
      </c>
      <c r="U251" s="122">
        <f>ноя.25!E246</f>
        <v>0</v>
      </c>
      <c r="V251" s="122">
        <f>дек.25!E246</f>
        <v>0</v>
      </c>
    </row>
    <row r="252" spans="1:22">
      <c r="A252" s="130"/>
      <c r="B252" s="166"/>
      <c r="C252" s="16">
        <v>230</v>
      </c>
      <c r="D252" s="161">
        <v>-23750</v>
      </c>
      <c r="E252" s="158">
        <f t="shared" si="15"/>
        <v>-27500</v>
      </c>
      <c r="F252" s="119">
        <f>янв.25!F247+фев.25!F247+мар.25!F247+апр.25!F247+май.25!F247+июн.25!F247+июл.25!F247+авг.25!F247+сен.25!F247+окт.25!F247+ноя.25!F247+дек.25!F247</f>
        <v>0</v>
      </c>
      <c r="G252" s="119">
        <f t="shared" si="16"/>
        <v>3750</v>
      </c>
      <c r="H252" s="120">
        <f>янв.25!E247</f>
        <v>1250</v>
      </c>
      <c r="I252" s="120">
        <f>фев.25!E247</f>
        <v>1250</v>
      </c>
      <c r="J252" s="120">
        <f>мар.25!E247</f>
        <v>1250</v>
      </c>
      <c r="K252" s="121">
        <f t="shared" si="17"/>
        <v>0</v>
      </c>
      <c r="L252" s="122">
        <f>апр.25!E247</f>
        <v>0</v>
      </c>
      <c r="M252" s="122">
        <f>май.25!E247</f>
        <v>0</v>
      </c>
      <c r="N252" s="122">
        <f>июн.25!E247</f>
        <v>0</v>
      </c>
      <c r="O252" s="121">
        <f t="shared" si="18"/>
        <v>0</v>
      </c>
      <c r="P252" s="122">
        <f>июл.25!E247</f>
        <v>0</v>
      </c>
      <c r="Q252" s="122">
        <f>авг.25!E247</f>
        <v>0</v>
      </c>
      <c r="R252" s="122">
        <f>сен.25!E247</f>
        <v>0</v>
      </c>
      <c r="S252" s="121">
        <f t="shared" si="19"/>
        <v>0</v>
      </c>
      <c r="T252" s="122">
        <f>окт.25!E247</f>
        <v>0</v>
      </c>
      <c r="U252" s="122">
        <f>ноя.25!E247</f>
        <v>0</v>
      </c>
      <c r="V252" s="122">
        <f>дек.25!E247</f>
        <v>0</v>
      </c>
    </row>
    <row r="253" spans="1:22">
      <c r="A253" s="130"/>
      <c r="B253" s="166"/>
      <c r="C253" s="16">
        <v>231</v>
      </c>
      <c r="D253" s="161">
        <v>-3750</v>
      </c>
      <c r="E253" s="158">
        <f t="shared" si="15"/>
        <v>-3750</v>
      </c>
      <c r="F253" s="119">
        <f>янв.25!F248+фев.25!F248+мар.25!F248+апр.25!F248+май.25!F248+июн.25!F248+июл.25!F248+авг.25!F248+сен.25!F248+окт.25!F248+ноя.25!F248+дек.25!F248</f>
        <v>3750</v>
      </c>
      <c r="G253" s="119">
        <f t="shared" si="16"/>
        <v>3750</v>
      </c>
      <c r="H253" s="120">
        <f>янв.25!E248</f>
        <v>1250</v>
      </c>
      <c r="I253" s="120">
        <f>фев.25!E248</f>
        <v>1250</v>
      </c>
      <c r="J253" s="120">
        <f>мар.25!E248</f>
        <v>1250</v>
      </c>
      <c r="K253" s="121">
        <f t="shared" si="17"/>
        <v>0</v>
      </c>
      <c r="L253" s="122">
        <f>апр.25!E248</f>
        <v>0</v>
      </c>
      <c r="M253" s="122">
        <f>май.25!E248</f>
        <v>0</v>
      </c>
      <c r="N253" s="122">
        <f>июн.25!E248</f>
        <v>0</v>
      </c>
      <c r="O253" s="121">
        <f t="shared" si="18"/>
        <v>0</v>
      </c>
      <c r="P253" s="122">
        <f>июл.25!E248</f>
        <v>0</v>
      </c>
      <c r="Q253" s="122">
        <f>авг.25!E248</f>
        <v>0</v>
      </c>
      <c r="R253" s="122">
        <f>сен.25!E248</f>
        <v>0</v>
      </c>
      <c r="S253" s="121">
        <f t="shared" si="19"/>
        <v>0</v>
      </c>
      <c r="T253" s="122">
        <f>окт.25!E248</f>
        <v>0</v>
      </c>
      <c r="U253" s="122">
        <f>ноя.25!E248</f>
        <v>0</v>
      </c>
      <c r="V253" s="122">
        <f>дек.25!E248</f>
        <v>0</v>
      </c>
    </row>
    <row r="254" spans="1:22">
      <c r="A254" s="130"/>
      <c r="B254" s="166"/>
      <c r="C254" s="16">
        <v>232</v>
      </c>
      <c r="D254" s="161">
        <v>0</v>
      </c>
      <c r="E254" s="158">
        <f t="shared" si="15"/>
        <v>0</v>
      </c>
      <c r="F254" s="119">
        <f>янв.25!F249+фев.25!F249+мар.25!F249+апр.25!F249+май.25!F249+июн.25!F249+июл.25!F249+авг.25!F249+сен.25!F249+окт.25!F249+ноя.25!F249+дек.25!F249</f>
        <v>3750</v>
      </c>
      <c r="G254" s="119">
        <f t="shared" si="16"/>
        <v>3750</v>
      </c>
      <c r="H254" s="120">
        <f>янв.25!E249</f>
        <v>1250</v>
      </c>
      <c r="I254" s="120">
        <f>фев.25!E249</f>
        <v>1250</v>
      </c>
      <c r="J254" s="120">
        <f>мар.25!E249</f>
        <v>1250</v>
      </c>
      <c r="K254" s="121">
        <f t="shared" si="17"/>
        <v>0</v>
      </c>
      <c r="L254" s="122">
        <f>апр.25!E249</f>
        <v>0</v>
      </c>
      <c r="M254" s="122">
        <f>май.25!E249</f>
        <v>0</v>
      </c>
      <c r="N254" s="122">
        <f>июн.25!E249</f>
        <v>0</v>
      </c>
      <c r="O254" s="121">
        <f t="shared" si="18"/>
        <v>0</v>
      </c>
      <c r="P254" s="122">
        <f>июл.25!E249</f>
        <v>0</v>
      </c>
      <c r="Q254" s="122">
        <f>авг.25!E249</f>
        <v>0</v>
      </c>
      <c r="R254" s="122">
        <f>сен.25!E249</f>
        <v>0</v>
      </c>
      <c r="S254" s="121">
        <f t="shared" si="19"/>
        <v>0</v>
      </c>
      <c r="T254" s="122">
        <f>окт.25!E249</f>
        <v>0</v>
      </c>
      <c r="U254" s="122">
        <f>ноя.25!E249</f>
        <v>0</v>
      </c>
      <c r="V254" s="122">
        <f>дек.25!E249</f>
        <v>0</v>
      </c>
    </row>
    <row r="255" spans="1:22">
      <c r="A255" s="130"/>
      <c r="B255" s="166"/>
      <c r="C255" s="16">
        <v>233</v>
      </c>
      <c r="D255" s="161">
        <v>0</v>
      </c>
      <c r="E255" s="158">
        <f t="shared" si="15"/>
        <v>-1250</v>
      </c>
      <c r="F255" s="119">
        <f>янв.25!F250+фев.25!F250+мар.25!F250+апр.25!F250+май.25!F250+июн.25!F250+июл.25!F250+авг.25!F250+сен.25!F250+окт.25!F250+ноя.25!F250+дек.25!F250</f>
        <v>2500</v>
      </c>
      <c r="G255" s="119">
        <f t="shared" si="16"/>
        <v>3750</v>
      </c>
      <c r="H255" s="120">
        <f>янв.25!E250</f>
        <v>1250</v>
      </c>
      <c r="I255" s="120">
        <f>фев.25!E250</f>
        <v>1250</v>
      </c>
      <c r="J255" s="120">
        <f>мар.25!E250</f>
        <v>1250</v>
      </c>
      <c r="K255" s="121">
        <f t="shared" si="17"/>
        <v>0</v>
      </c>
      <c r="L255" s="122">
        <f>апр.25!E250</f>
        <v>0</v>
      </c>
      <c r="M255" s="122">
        <f>май.25!E250</f>
        <v>0</v>
      </c>
      <c r="N255" s="122">
        <f>июн.25!E250</f>
        <v>0</v>
      </c>
      <c r="O255" s="121">
        <f t="shared" si="18"/>
        <v>0</v>
      </c>
      <c r="P255" s="122">
        <f>июл.25!E250</f>
        <v>0</v>
      </c>
      <c r="Q255" s="122">
        <f>авг.25!E250</f>
        <v>0</v>
      </c>
      <c r="R255" s="122">
        <f>сен.25!E250</f>
        <v>0</v>
      </c>
      <c r="S255" s="121">
        <f t="shared" si="19"/>
        <v>0</v>
      </c>
      <c r="T255" s="122">
        <f>окт.25!E250</f>
        <v>0</v>
      </c>
      <c r="U255" s="122">
        <f>ноя.25!E250</f>
        <v>0</v>
      </c>
      <c r="V255" s="122">
        <f>дек.25!E250</f>
        <v>0</v>
      </c>
    </row>
    <row r="256" spans="1:22">
      <c r="A256" s="133"/>
      <c r="B256" s="166"/>
      <c r="C256" s="16">
        <v>234</v>
      </c>
      <c r="D256" s="161">
        <v>0</v>
      </c>
      <c r="E256" s="158">
        <f t="shared" si="15"/>
        <v>-1250</v>
      </c>
      <c r="F256" s="119">
        <f>янв.25!F251+фев.25!F251+мар.25!F251+апр.25!F251+май.25!F251+июн.25!F251+июл.25!F251+авг.25!F251+сен.25!F251+окт.25!F251+ноя.25!F251+дек.25!F251</f>
        <v>2500</v>
      </c>
      <c r="G256" s="119">
        <f t="shared" si="16"/>
        <v>3750</v>
      </c>
      <c r="H256" s="120">
        <f>янв.25!E251</f>
        <v>1250</v>
      </c>
      <c r="I256" s="120">
        <f>фев.25!E251</f>
        <v>1250</v>
      </c>
      <c r="J256" s="120">
        <f>мар.25!E251</f>
        <v>1250</v>
      </c>
      <c r="K256" s="121">
        <f t="shared" si="17"/>
        <v>0</v>
      </c>
      <c r="L256" s="122">
        <f>апр.25!E251</f>
        <v>0</v>
      </c>
      <c r="M256" s="122">
        <f>май.25!E251</f>
        <v>0</v>
      </c>
      <c r="N256" s="122">
        <f>июн.25!E251</f>
        <v>0</v>
      </c>
      <c r="O256" s="121">
        <f t="shared" si="18"/>
        <v>0</v>
      </c>
      <c r="P256" s="122">
        <f>июл.25!E251</f>
        <v>0</v>
      </c>
      <c r="Q256" s="122">
        <f>авг.25!E251</f>
        <v>0</v>
      </c>
      <c r="R256" s="122">
        <f>сен.25!E251</f>
        <v>0</v>
      </c>
      <c r="S256" s="121">
        <f t="shared" si="19"/>
        <v>0</v>
      </c>
      <c r="T256" s="122">
        <f>окт.25!E251</f>
        <v>0</v>
      </c>
      <c r="U256" s="122">
        <f>ноя.25!E251</f>
        <v>0</v>
      </c>
      <c r="V256" s="122">
        <f>дек.25!E251</f>
        <v>0</v>
      </c>
    </row>
    <row r="257" spans="1:22">
      <c r="A257" s="130"/>
      <c r="B257" s="166"/>
      <c r="C257" s="16">
        <v>235</v>
      </c>
      <c r="D257" s="161">
        <v>21250</v>
      </c>
      <c r="E257" s="158">
        <f t="shared" si="15"/>
        <v>17500</v>
      </c>
      <c r="F257" s="119">
        <f>янв.25!F252+фев.25!F252+мар.25!F252+апр.25!F252+май.25!F252+июн.25!F252+июл.25!F252+авг.25!F252+сен.25!F252+окт.25!F252+ноя.25!F252+дек.25!F252</f>
        <v>0</v>
      </c>
      <c r="G257" s="119">
        <f t="shared" si="16"/>
        <v>3750</v>
      </c>
      <c r="H257" s="120">
        <f>янв.25!E252</f>
        <v>1250</v>
      </c>
      <c r="I257" s="120">
        <f>фев.25!E252</f>
        <v>1250</v>
      </c>
      <c r="J257" s="120">
        <f>мар.25!E252</f>
        <v>1250</v>
      </c>
      <c r="K257" s="121">
        <f t="shared" si="17"/>
        <v>0</v>
      </c>
      <c r="L257" s="122">
        <f>апр.25!E252</f>
        <v>0</v>
      </c>
      <c r="M257" s="122">
        <f>май.25!E252</f>
        <v>0</v>
      </c>
      <c r="N257" s="122">
        <f>июн.25!E252</f>
        <v>0</v>
      </c>
      <c r="O257" s="121">
        <f t="shared" si="18"/>
        <v>0</v>
      </c>
      <c r="P257" s="122">
        <f>июл.25!E252</f>
        <v>0</v>
      </c>
      <c r="Q257" s="122">
        <f>авг.25!E252</f>
        <v>0</v>
      </c>
      <c r="R257" s="122">
        <f>сен.25!E252</f>
        <v>0</v>
      </c>
      <c r="S257" s="121">
        <f t="shared" si="19"/>
        <v>0</v>
      </c>
      <c r="T257" s="122">
        <f>окт.25!E252</f>
        <v>0</v>
      </c>
      <c r="U257" s="122">
        <f>ноя.25!E252</f>
        <v>0</v>
      </c>
      <c r="V257" s="122">
        <f>дек.25!E252</f>
        <v>0</v>
      </c>
    </row>
    <row r="258" spans="1:22">
      <c r="A258" s="130"/>
      <c r="B258" s="166"/>
      <c r="C258" s="16">
        <v>236</v>
      </c>
      <c r="D258" s="161">
        <v>1250</v>
      </c>
      <c r="E258" s="158">
        <f t="shared" si="15"/>
        <v>-2500</v>
      </c>
      <c r="F258" s="119">
        <f>янв.25!F253+фев.25!F253+мар.25!F253+апр.25!F253+май.25!F253+июн.25!F253+июл.25!F253+авг.25!F253+сен.25!F253+окт.25!F253+ноя.25!F253+дек.25!F253</f>
        <v>0</v>
      </c>
      <c r="G258" s="119">
        <f t="shared" si="16"/>
        <v>3750</v>
      </c>
      <c r="H258" s="120">
        <f>янв.25!E253</f>
        <v>1250</v>
      </c>
      <c r="I258" s="120">
        <f>фев.25!E253</f>
        <v>1250</v>
      </c>
      <c r="J258" s="120">
        <f>мар.25!E253</f>
        <v>1250</v>
      </c>
      <c r="K258" s="121">
        <f t="shared" si="17"/>
        <v>0</v>
      </c>
      <c r="L258" s="122">
        <f>апр.25!E253</f>
        <v>0</v>
      </c>
      <c r="M258" s="122">
        <f>май.25!E253</f>
        <v>0</v>
      </c>
      <c r="N258" s="122">
        <f>июн.25!E253</f>
        <v>0</v>
      </c>
      <c r="O258" s="121">
        <f t="shared" si="18"/>
        <v>0</v>
      </c>
      <c r="P258" s="122">
        <f>июл.25!E253</f>
        <v>0</v>
      </c>
      <c r="Q258" s="122">
        <f>авг.25!E253</f>
        <v>0</v>
      </c>
      <c r="R258" s="122">
        <f>сен.25!E253</f>
        <v>0</v>
      </c>
      <c r="S258" s="121">
        <f t="shared" si="19"/>
        <v>0</v>
      </c>
      <c r="T258" s="122">
        <f>окт.25!E253</f>
        <v>0</v>
      </c>
      <c r="U258" s="122">
        <f>ноя.25!E253</f>
        <v>0</v>
      </c>
      <c r="V258" s="122">
        <f>дек.25!E253</f>
        <v>0</v>
      </c>
    </row>
    <row r="259" spans="1:22">
      <c r="A259" s="130"/>
      <c r="B259" s="166"/>
      <c r="C259" s="16">
        <v>237</v>
      </c>
      <c r="D259" s="161">
        <v>0</v>
      </c>
      <c r="E259" s="158">
        <f t="shared" si="15"/>
        <v>-3750</v>
      </c>
      <c r="F259" s="119">
        <f>янв.25!F254+фев.25!F254+мар.25!F254+апр.25!F254+май.25!F254+июн.25!F254+июл.25!F254+авг.25!F254+сен.25!F254+окт.25!F254+ноя.25!F254+дек.25!F254</f>
        <v>0</v>
      </c>
      <c r="G259" s="119">
        <f t="shared" si="16"/>
        <v>3750</v>
      </c>
      <c r="H259" s="120">
        <f>янв.25!E254</f>
        <v>1250</v>
      </c>
      <c r="I259" s="120">
        <f>фев.25!E254</f>
        <v>1250</v>
      </c>
      <c r="J259" s="120">
        <f>мар.25!E254</f>
        <v>1250</v>
      </c>
      <c r="K259" s="121">
        <f t="shared" si="17"/>
        <v>0</v>
      </c>
      <c r="L259" s="122">
        <f>апр.25!E254</f>
        <v>0</v>
      </c>
      <c r="M259" s="122">
        <f>май.25!E254</f>
        <v>0</v>
      </c>
      <c r="N259" s="122">
        <f>июн.25!E254</f>
        <v>0</v>
      </c>
      <c r="O259" s="121">
        <f t="shared" si="18"/>
        <v>0</v>
      </c>
      <c r="P259" s="122">
        <f>июл.25!E254</f>
        <v>0</v>
      </c>
      <c r="Q259" s="122">
        <f>авг.25!E254</f>
        <v>0</v>
      </c>
      <c r="R259" s="122">
        <f>сен.25!E254</f>
        <v>0</v>
      </c>
      <c r="S259" s="121">
        <f t="shared" si="19"/>
        <v>0</v>
      </c>
      <c r="T259" s="122">
        <f>окт.25!E254</f>
        <v>0</v>
      </c>
      <c r="U259" s="122">
        <f>ноя.25!E254</f>
        <v>0</v>
      </c>
      <c r="V259" s="122">
        <f>дек.25!E254</f>
        <v>0</v>
      </c>
    </row>
    <row r="260" spans="1:22">
      <c r="A260" s="130"/>
      <c r="B260" s="166"/>
      <c r="C260" s="16">
        <v>238</v>
      </c>
      <c r="D260" s="161">
        <v>0</v>
      </c>
      <c r="E260" s="158">
        <f t="shared" si="15"/>
        <v>-1250</v>
      </c>
      <c r="F260" s="119">
        <f>янв.25!F255+фев.25!F255+мар.25!F255+апр.25!F255+май.25!F255+июн.25!F255+июл.25!F255+авг.25!F255+сен.25!F255+окт.25!F255+ноя.25!F255+дек.25!F255</f>
        <v>2500</v>
      </c>
      <c r="G260" s="119">
        <f t="shared" si="16"/>
        <v>3750</v>
      </c>
      <c r="H260" s="120">
        <f>янв.25!E255</f>
        <v>1250</v>
      </c>
      <c r="I260" s="120">
        <f>фев.25!E255</f>
        <v>1250</v>
      </c>
      <c r="J260" s="120">
        <f>мар.25!E255</f>
        <v>1250</v>
      </c>
      <c r="K260" s="121">
        <f t="shared" si="17"/>
        <v>0</v>
      </c>
      <c r="L260" s="122">
        <f>апр.25!E255</f>
        <v>0</v>
      </c>
      <c r="M260" s="122">
        <f>май.25!E255</f>
        <v>0</v>
      </c>
      <c r="N260" s="122">
        <f>июн.25!E255</f>
        <v>0</v>
      </c>
      <c r="O260" s="121">
        <f t="shared" si="18"/>
        <v>0</v>
      </c>
      <c r="P260" s="122">
        <f>июл.25!E255</f>
        <v>0</v>
      </c>
      <c r="Q260" s="122">
        <f>авг.25!E255</f>
        <v>0</v>
      </c>
      <c r="R260" s="122">
        <f>сен.25!E255</f>
        <v>0</v>
      </c>
      <c r="S260" s="121">
        <f t="shared" si="19"/>
        <v>0</v>
      </c>
      <c r="T260" s="122">
        <f>окт.25!E255</f>
        <v>0</v>
      </c>
      <c r="U260" s="122">
        <f>ноя.25!E255</f>
        <v>0</v>
      </c>
      <c r="V260" s="122">
        <f>дек.25!E255</f>
        <v>0</v>
      </c>
    </row>
    <row r="261" spans="1:22">
      <c r="A261" s="130"/>
      <c r="B261" s="166"/>
      <c r="C261" s="16">
        <v>239</v>
      </c>
      <c r="D261" s="161">
        <v>-109150</v>
      </c>
      <c r="E261" s="158">
        <f t="shared" si="15"/>
        <v>-112900</v>
      </c>
      <c r="F261" s="119">
        <f>янв.25!F256+фев.25!F256+мар.25!F256+апр.25!F256+май.25!F256+июн.25!F256+июл.25!F256+авг.25!F256+сен.25!F256+окт.25!F256+ноя.25!F256+дек.25!F256</f>
        <v>0</v>
      </c>
      <c r="G261" s="119">
        <f t="shared" si="16"/>
        <v>3750</v>
      </c>
      <c r="H261" s="120">
        <f>янв.25!E256</f>
        <v>1250</v>
      </c>
      <c r="I261" s="120">
        <f>фев.25!E256</f>
        <v>1250</v>
      </c>
      <c r="J261" s="120">
        <f>мар.25!E256</f>
        <v>1250</v>
      </c>
      <c r="K261" s="121">
        <f t="shared" si="17"/>
        <v>0</v>
      </c>
      <c r="L261" s="122">
        <f>апр.25!E256</f>
        <v>0</v>
      </c>
      <c r="M261" s="122">
        <f>май.25!E256</f>
        <v>0</v>
      </c>
      <c r="N261" s="122">
        <f>июн.25!E256</f>
        <v>0</v>
      </c>
      <c r="O261" s="121">
        <f t="shared" si="18"/>
        <v>0</v>
      </c>
      <c r="P261" s="122">
        <f>июл.25!E256</f>
        <v>0</v>
      </c>
      <c r="Q261" s="122">
        <f>авг.25!E256</f>
        <v>0</v>
      </c>
      <c r="R261" s="122">
        <f>сен.25!E256</f>
        <v>0</v>
      </c>
      <c r="S261" s="121">
        <f t="shared" si="19"/>
        <v>0</v>
      </c>
      <c r="T261" s="122">
        <f>окт.25!E256</f>
        <v>0</v>
      </c>
      <c r="U261" s="122">
        <f>ноя.25!E256</f>
        <v>0</v>
      </c>
      <c r="V261" s="122">
        <f>дек.25!E256</f>
        <v>0</v>
      </c>
    </row>
    <row r="262" spans="1:22">
      <c r="A262" s="130"/>
      <c r="B262" s="166"/>
      <c r="C262" s="16">
        <v>240</v>
      </c>
      <c r="D262" s="161">
        <v>-3850</v>
      </c>
      <c r="E262" s="158">
        <f t="shared" si="15"/>
        <v>-5100</v>
      </c>
      <c r="F262" s="119">
        <f>янв.25!F257+фев.25!F257+мар.25!F257+апр.25!F257+май.25!F257+июн.25!F257+июл.25!F257+авг.25!F257+сен.25!F257+окт.25!F257+ноя.25!F257+дек.25!F257</f>
        <v>2500</v>
      </c>
      <c r="G262" s="119">
        <f t="shared" si="16"/>
        <v>3750</v>
      </c>
      <c r="H262" s="120">
        <f>янв.25!E257</f>
        <v>1250</v>
      </c>
      <c r="I262" s="120">
        <f>фев.25!E257</f>
        <v>1250</v>
      </c>
      <c r="J262" s="120">
        <f>мар.25!E257</f>
        <v>1250</v>
      </c>
      <c r="K262" s="121">
        <f t="shared" si="17"/>
        <v>0</v>
      </c>
      <c r="L262" s="122">
        <f>апр.25!E257</f>
        <v>0</v>
      </c>
      <c r="M262" s="122">
        <f>май.25!E257</f>
        <v>0</v>
      </c>
      <c r="N262" s="122">
        <f>июн.25!E257</f>
        <v>0</v>
      </c>
      <c r="O262" s="121">
        <f t="shared" si="18"/>
        <v>0</v>
      </c>
      <c r="P262" s="122">
        <f>июл.25!E257</f>
        <v>0</v>
      </c>
      <c r="Q262" s="122">
        <f>авг.25!E257</f>
        <v>0</v>
      </c>
      <c r="R262" s="122">
        <f>сен.25!E257</f>
        <v>0</v>
      </c>
      <c r="S262" s="121">
        <f t="shared" si="19"/>
        <v>0</v>
      </c>
      <c r="T262" s="122">
        <f>окт.25!E257</f>
        <v>0</v>
      </c>
      <c r="U262" s="122">
        <f>ноя.25!E257</f>
        <v>0</v>
      </c>
      <c r="V262" s="122">
        <f>дек.25!E257</f>
        <v>0</v>
      </c>
    </row>
    <row r="263" spans="1:22">
      <c r="A263" s="130"/>
      <c r="B263" s="166"/>
      <c r="C263" s="16">
        <v>241</v>
      </c>
      <c r="D263" s="161">
        <v>0</v>
      </c>
      <c r="E263" s="158">
        <f t="shared" si="15"/>
        <v>0</v>
      </c>
      <c r="F263" s="119">
        <f>янв.25!F258+фев.25!F258+мар.25!F258+апр.25!F258+май.25!F258+июн.25!F258+июл.25!F258+авг.25!F258+сен.25!F258+окт.25!F258+ноя.25!F258+дек.25!F258</f>
        <v>0</v>
      </c>
      <c r="G263" s="119">
        <f t="shared" si="16"/>
        <v>0</v>
      </c>
      <c r="H263" s="120">
        <f>янв.25!E258</f>
        <v>0</v>
      </c>
      <c r="I263" s="120">
        <f>фев.25!E258</f>
        <v>0</v>
      </c>
      <c r="J263" s="120">
        <f>мар.25!E258</f>
        <v>0</v>
      </c>
      <c r="K263" s="121">
        <f t="shared" si="17"/>
        <v>0</v>
      </c>
      <c r="L263" s="122">
        <f>апр.25!E258</f>
        <v>0</v>
      </c>
      <c r="M263" s="122">
        <f>май.25!E258</f>
        <v>0</v>
      </c>
      <c r="N263" s="122">
        <f>июн.25!E258</f>
        <v>0</v>
      </c>
      <c r="O263" s="121">
        <f t="shared" si="18"/>
        <v>0</v>
      </c>
      <c r="P263" s="122">
        <f>июл.25!E258</f>
        <v>0</v>
      </c>
      <c r="Q263" s="122">
        <f>авг.25!E258</f>
        <v>0</v>
      </c>
      <c r="R263" s="122">
        <f>сен.25!E258</f>
        <v>0</v>
      </c>
      <c r="S263" s="121">
        <f t="shared" si="19"/>
        <v>0</v>
      </c>
      <c r="T263" s="122">
        <f>окт.25!E258</f>
        <v>0</v>
      </c>
      <c r="U263" s="122">
        <f>ноя.25!E258</f>
        <v>0</v>
      </c>
      <c r="V263" s="122">
        <f>дек.25!E258</f>
        <v>0</v>
      </c>
    </row>
    <row r="264" spans="1:22">
      <c r="A264" s="130"/>
      <c r="B264" s="166"/>
      <c r="C264" s="16">
        <v>242</v>
      </c>
      <c r="D264" s="161">
        <v>-7500</v>
      </c>
      <c r="E264" s="158">
        <f t="shared" si="15"/>
        <v>-11250</v>
      </c>
      <c r="F264" s="119">
        <f>янв.25!F259+фев.25!F259+мар.25!F259+апр.25!F259+май.25!F259+июн.25!F259+июл.25!F259+авг.25!F259+сен.25!F259+окт.25!F259+ноя.25!F259+дек.25!F259</f>
        <v>0</v>
      </c>
      <c r="G264" s="119">
        <f t="shared" si="16"/>
        <v>3750</v>
      </c>
      <c r="H264" s="120">
        <f>янв.25!E259</f>
        <v>1250</v>
      </c>
      <c r="I264" s="120">
        <f>фев.25!E259</f>
        <v>1250</v>
      </c>
      <c r="J264" s="120">
        <f>мар.25!E259</f>
        <v>1250</v>
      </c>
      <c r="K264" s="121">
        <f t="shared" si="17"/>
        <v>0</v>
      </c>
      <c r="L264" s="122">
        <f>апр.25!E259</f>
        <v>0</v>
      </c>
      <c r="M264" s="122">
        <f>май.25!E259</f>
        <v>0</v>
      </c>
      <c r="N264" s="122">
        <f>июн.25!E259</f>
        <v>0</v>
      </c>
      <c r="O264" s="121">
        <f t="shared" si="18"/>
        <v>0</v>
      </c>
      <c r="P264" s="122">
        <f>июл.25!E259</f>
        <v>0</v>
      </c>
      <c r="Q264" s="122">
        <f>авг.25!E259</f>
        <v>0</v>
      </c>
      <c r="R264" s="122">
        <f>сен.25!E259</f>
        <v>0</v>
      </c>
      <c r="S264" s="121">
        <f t="shared" si="19"/>
        <v>0</v>
      </c>
      <c r="T264" s="122">
        <f>окт.25!E259</f>
        <v>0</v>
      </c>
      <c r="U264" s="122">
        <f>ноя.25!E259</f>
        <v>0</v>
      </c>
      <c r="V264" s="122">
        <f>дек.25!E259</f>
        <v>0</v>
      </c>
    </row>
    <row r="265" spans="1:22">
      <c r="A265" s="130"/>
      <c r="B265" s="166"/>
      <c r="C265" s="16">
        <v>243</v>
      </c>
      <c r="D265" s="161">
        <v>-1250</v>
      </c>
      <c r="E265" s="158">
        <f t="shared" si="15"/>
        <v>-5000</v>
      </c>
      <c r="F265" s="119">
        <f>янв.25!F260+фев.25!F260+мар.25!F260+апр.25!F260+май.25!F260+июн.25!F260+июл.25!F260+авг.25!F260+сен.25!F260+окт.25!F260+ноя.25!F260+дек.25!F260</f>
        <v>0</v>
      </c>
      <c r="G265" s="119">
        <f t="shared" si="16"/>
        <v>3750</v>
      </c>
      <c r="H265" s="120">
        <f>янв.25!E260</f>
        <v>1250</v>
      </c>
      <c r="I265" s="120">
        <f>фев.25!E260</f>
        <v>1250</v>
      </c>
      <c r="J265" s="120">
        <f>мар.25!E260</f>
        <v>1250</v>
      </c>
      <c r="K265" s="121">
        <f t="shared" si="17"/>
        <v>0</v>
      </c>
      <c r="L265" s="122">
        <f>апр.25!E260</f>
        <v>0</v>
      </c>
      <c r="M265" s="122">
        <f>май.25!E260</f>
        <v>0</v>
      </c>
      <c r="N265" s="122">
        <f>июн.25!E260</f>
        <v>0</v>
      </c>
      <c r="O265" s="121">
        <f t="shared" si="18"/>
        <v>0</v>
      </c>
      <c r="P265" s="122">
        <f>июл.25!E260</f>
        <v>0</v>
      </c>
      <c r="Q265" s="122">
        <f>авг.25!E260</f>
        <v>0</v>
      </c>
      <c r="R265" s="122">
        <f>сен.25!E260</f>
        <v>0</v>
      </c>
      <c r="S265" s="121">
        <f t="shared" si="19"/>
        <v>0</v>
      </c>
      <c r="T265" s="122">
        <f>окт.25!E260</f>
        <v>0</v>
      </c>
      <c r="U265" s="122">
        <f>ноя.25!E260</f>
        <v>0</v>
      </c>
      <c r="V265" s="122">
        <f>дек.25!E260</f>
        <v>0</v>
      </c>
    </row>
    <row r="266" spans="1:22">
      <c r="A266" s="130"/>
      <c r="B266" s="166"/>
      <c r="C266" s="16">
        <v>244</v>
      </c>
      <c r="D266" s="161">
        <v>-28750</v>
      </c>
      <c r="E266" s="158">
        <f t="shared" si="15"/>
        <v>-32500</v>
      </c>
      <c r="F266" s="119">
        <f>янв.25!F261+фев.25!F261+мар.25!F261+апр.25!F261+май.25!F261+июн.25!F261+июл.25!F261+авг.25!F261+сен.25!F261+окт.25!F261+ноя.25!F261+дек.25!F261</f>
        <v>0</v>
      </c>
      <c r="G266" s="119">
        <f t="shared" si="16"/>
        <v>3750</v>
      </c>
      <c r="H266" s="120">
        <f>янв.25!E261</f>
        <v>1250</v>
      </c>
      <c r="I266" s="120">
        <f>фев.25!E261</f>
        <v>1250</v>
      </c>
      <c r="J266" s="120">
        <f>мар.25!E261</f>
        <v>1250</v>
      </c>
      <c r="K266" s="121">
        <f t="shared" si="17"/>
        <v>0</v>
      </c>
      <c r="L266" s="122">
        <f>апр.25!E261</f>
        <v>0</v>
      </c>
      <c r="M266" s="122">
        <f>май.25!E261</f>
        <v>0</v>
      </c>
      <c r="N266" s="122">
        <f>июн.25!E261</f>
        <v>0</v>
      </c>
      <c r="O266" s="121">
        <f t="shared" si="18"/>
        <v>0</v>
      </c>
      <c r="P266" s="122">
        <f>июл.25!E261</f>
        <v>0</v>
      </c>
      <c r="Q266" s="122">
        <f>авг.25!E261</f>
        <v>0</v>
      </c>
      <c r="R266" s="122">
        <f>сен.25!E261</f>
        <v>0</v>
      </c>
      <c r="S266" s="121">
        <f t="shared" si="19"/>
        <v>0</v>
      </c>
      <c r="T266" s="122">
        <f>окт.25!E261</f>
        <v>0</v>
      </c>
      <c r="U266" s="122">
        <f>ноя.25!E261</f>
        <v>0</v>
      </c>
      <c r="V266" s="122">
        <f>дек.25!E261</f>
        <v>0</v>
      </c>
    </row>
    <row r="267" spans="1:22">
      <c r="A267" s="130"/>
      <c r="B267" s="166"/>
      <c r="C267" s="16">
        <v>245</v>
      </c>
      <c r="D267" s="161">
        <v>-26250</v>
      </c>
      <c r="E267" s="158">
        <f t="shared" si="15"/>
        <v>-30000</v>
      </c>
      <c r="F267" s="119">
        <f>янв.25!F262+фев.25!F262+мар.25!F262+апр.25!F262+май.25!F262+июн.25!F262+июл.25!F262+авг.25!F262+сен.25!F262+окт.25!F262+ноя.25!F262+дек.25!F262</f>
        <v>0</v>
      </c>
      <c r="G267" s="119">
        <f t="shared" si="16"/>
        <v>3750</v>
      </c>
      <c r="H267" s="120">
        <f>янв.25!E262</f>
        <v>1250</v>
      </c>
      <c r="I267" s="120">
        <f>фев.25!E262</f>
        <v>1250</v>
      </c>
      <c r="J267" s="120">
        <f>мар.25!E262</f>
        <v>1250</v>
      </c>
      <c r="K267" s="121">
        <f t="shared" si="17"/>
        <v>0</v>
      </c>
      <c r="L267" s="122">
        <f>апр.25!E262</f>
        <v>0</v>
      </c>
      <c r="M267" s="122">
        <f>май.25!E262</f>
        <v>0</v>
      </c>
      <c r="N267" s="122">
        <f>июн.25!E262</f>
        <v>0</v>
      </c>
      <c r="O267" s="121">
        <f t="shared" si="18"/>
        <v>0</v>
      </c>
      <c r="P267" s="122">
        <f>июл.25!E262</f>
        <v>0</v>
      </c>
      <c r="Q267" s="122">
        <f>авг.25!E262</f>
        <v>0</v>
      </c>
      <c r="R267" s="122">
        <f>сен.25!E262</f>
        <v>0</v>
      </c>
      <c r="S267" s="121">
        <f t="shared" si="19"/>
        <v>0</v>
      </c>
      <c r="T267" s="122">
        <f>окт.25!E262</f>
        <v>0</v>
      </c>
      <c r="U267" s="122">
        <f>ноя.25!E262</f>
        <v>0</v>
      </c>
      <c r="V267" s="122">
        <f>дек.25!E262</f>
        <v>0</v>
      </c>
    </row>
    <row r="268" spans="1:22">
      <c r="A268" s="130"/>
      <c r="B268" s="166"/>
      <c r="C268" s="16">
        <v>246</v>
      </c>
      <c r="D268" s="161">
        <v>0</v>
      </c>
      <c r="E268" s="158">
        <f t="shared" si="15"/>
        <v>-1250</v>
      </c>
      <c r="F268" s="119">
        <f>янв.25!F263+фев.25!F263+мар.25!F263+апр.25!F263+май.25!F263+июн.25!F263+июл.25!F263+авг.25!F263+сен.25!F263+окт.25!F263+ноя.25!F263+дек.25!F263</f>
        <v>2500</v>
      </c>
      <c r="G268" s="119">
        <f t="shared" si="16"/>
        <v>3750</v>
      </c>
      <c r="H268" s="120">
        <f>янв.25!E263</f>
        <v>1250</v>
      </c>
      <c r="I268" s="120">
        <f>фев.25!E263</f>
        <v>1250</v>
      </c>
      <c r="J268" s="120">
        <f>мар.25!E263</f>
        <v>1250</v>
      </c>
      <c r="K268" s="121">
        <f t="shared" si="17"/>
        <v>0</v>
      </c>
      <c r="L268" s="122">
        <f>апр.25!E263</f>
        <v>0</v>
      </c>
      <c r="M268" s="122">
        <f>май.25!E263</f>
        <v>0</v>
      </c>
      <c r="N268" s="122">
        <f>июн.25!E263</f>
        <v>0</v>
      </c>
      <c r="O268" s="121">
        <f t="shared" si="18"/>
        <v>0</v>
      </c>
      <c r="P268" s="122">
        <f>июл.25!E263</f>
        <v>0</v>
      </c>
      <c r="Q268" s="122">
        <f>авг.25!E263</f>
        <v>0</v>
      </c>
      <c r="R268" s="122">
        <f>сен.25!E263</f>
        <v>0</v>
      </c>
      <c r="S268" s="121">
        <f t="shared" si="19"/>
        <v>0</v>
      </c>
      <c r="T268" s="122">
        <f>окт.25!E263</f>
        <v>0</v>
      </c>
      <c r="U268" s="122">
        <f>ноя.25!E263</f>
        <v>0</v>
      </c>
      <c r="V268" s="122">
        <f>дек.25!E263</f>
        <v>0</v>
      </c>
    </row>
    <row r="269" spans="1:22">
      <c r="A269" s="130"/>
      <c r="B269" s="166"/>
      <c r="C269" s="16">
        <v>247</v>
      </c>
      <c r="D269" s="161">
        <v>0</v>
      </c>
      <c r="E269" s="158">
        <f t="shared" si="15"/>
        <v>-1250</v>
      </c>
      <c r="F269" s="119">
        <f>янв.25!F264+фев.25!F264+мар.25!F264+апр.25!F264+май.25!F264+июн.25!F264+июл.25!F264+авг.25!F264+сен.25!F264+окт.25!F264+ноя.25!F264+дек.25!F264</f>
        <v>2500</v>
      </c>
      <c r="G269" s="119">
        <f t="shared" si="16"/>
        <v>3750</v>
      </c>
      <c r="H269" s="120">
        <f>янв.25!E264</f>
        <v>1250</v>
      </c>
      <c r="I269" s="120">
        <f>фев.25!E264</f>
        <v>1250</v>
      </c>
      <c r="J269" s="120">
        <f>мар.25!E264</f>
        <v>1250</v>
      </c>
      <c r="K269" s="121">
        <f t="shared" si="17"/>
        <v>0</v>
      </c>
      <c r="L269" s="122">
        <f>апр.25!E264</f>
        <v>0</v>
      </c>
      <c r="M269" s="122">
        <f>май.25!E264</f>
        <v>0</v>
      </c>
      <c r="N269" s="122">
        <f>июн.25!E264</f>
        <v>0</v>
      </c>
      <c r="O269" s="121">
        <f t="shared" si="18"/>
        <v>0</v>
      </c>
      <c r="P269" s="122">
        <f>июл.25!E264</f>
        <v>0</v>
      </c>
      <c r="Q269" s="122">
        <f>авг.25!E264</f>
        <v>0</v>
      </c>
      <c r="R269" s="122">
        <f>сен.25!E264</f>
        <v>0</v>
      </c>
      <c r="S269" s="121">
        <f t="shared" si="19"/>
        <v>0</v>
      </c>
      <c r="T269" s="122">
        <f>окт.25!E264</f>
        <v>0</v>
      </c>
      <c r="U269" s="122">
        <f>ноя.25!E264</f>
        <v>0</v>
      </c>
      <c r="V269" s="122">
        <f>дек.25!E264</f>
        <v>0</v>
      </c>
    </row>
    <row r="270" spans="1:22">
      <c r="A270" s="130"/>
      <c r="B270" s="166"/>
      <c r="C270" s="16">
        <v>248</v>
      </c>
      <c r="D270" s="161">
        <v>1250</v>
      </c>
      <c r="E270" s="158">
        <f t="shared" si="15"/>
        <v>-1250</v>
      </c>
      <c r="F270" s="119">
        <f>янв.25!F265+фев.25!F265+мар.25!F265+апр.25!F265+май.25!F265+июн.25!F265+июл.25!F265+авг.25!F265+сен.25!F265+окт.25!F265+ноя.25!F265+дек.25!F265</f>
        <v>1250</v>
      </c>
      <c r="G270" s="119">
        <f t="shared" si="16"/>
        <v>3750</v>
      </c>
      <c r="H270" s="120">
        <f>янв.25!E265</f>
        <v>1250</v>
      </c>
      <c r="I270" s="120">
        <f>фев.25!E265</f>
        <v>1250</v>
      </c>
      <c r="J270" s="120">
        <f>мар.25!E265</f>
        <v>1250</v>
      </c>
      <c r="K270" s="121">
        <f t="shared" si="17"/>
        <v>0</v>
      </c>
      <c r="L270" s="122">
        <f>апр.25!E265</f>
        <v>0</v>
      </c>
      <c r="M270" s="122">
        <f>май.25!E265</f>
        <v>0</v>
      </c>
      <c r="N270" s="122">
        <f>июн.25!E265</f>
        <v>0</v>
      </c>
      <c r="O270" s="121">
        <f t="shared" si="18"/>
        <v>0</v>
      </c>
      <c r="P270" s="122">
        <f>июл.25!E265</f>
        <v>0</v>
      </c>
      <c r="Q270" s="122">
        <f>авг.25!E265</f>
        <v>0</v>
      </c>
      <c r="R270" s="122">
        <f>сен.25!E265</f>
        <v>0</v>
      </c>
      <c r="S270" s="121">
        <f t="shared" si="19"/>
        <v>0</v>
      </c>
      <c r="T270" s="122">
        <f>окт.25!E265</f>
        <v>0</v>
      </c>
      <c r="U270" s="122">
        <f>ноя.25!E265</f>
        <v>0</v>
      </c>
      <c r="V270" s="122">
        <f>дек.25!E265</f>
        <v>0</v>
      </c>
    </row>
    <row r="271" spans="1:22">
      <c r="A271" s="130"/>
      <c r="B271" s="166"/>
      <c r="C271" s="16">
        <v>249</v>
      </c>
      <c r="D271" s="161">
        <v>1250</v>
      </c>
      <c r="E271" s="158">
        <f t="shared" si="15"/>
        <v>-1250</v>
      </c>
      <c r="F271" s="119">
        <f>янв.25!F266+фев.25!F266+мар.25!F266+апр.25!F266+май.25!F266+июн.25!F266+июл.25!F266+авг.25!F266+сен.25!F266+окт.25!F266+ноя.25!F266+дек.25!F266</f>
        <v>1250</v>
      </c>
      <c r="G271" s="119">
        <f t="shared" si="16"/>
        <v>3750</v>
      </c>
      <c r="H271" s="120">
        <f>янв.25!E266</f>
        <v>1250</v>
      </c>
      <c r="I271" s="120">
        <f>фев.25!E266</f>
        <v>1250</v>
      </c>
      <c r="J271" s="120">
        <f>мар.25!E266</f>
        <v>1250</v>
      </c>
      <c r="K271" s="121">
        <f t="shared" si="17"/>
        <v>0</v>
      </c>
      <c r="L271" s="122">
        <f>апр.25!E266</f>
        <v>0</v>
      </c>
      <c r="M271" s="122">
        <f>май.25!E266</f>
        <v>0</v>
      </c>
      <c r="N271" s="122">
        <f>июн.25!E266</f>
        <v>0</v>
      </c>
      <c r="O271" s="121">
        <f t="shared" si="18"/>
        <v>0</v>
      </c>
      <c r="P271" s="122">
        <f>июл.25!E266</f>
        <v>0</v>
      </c>
      <c r="Q271" s="122">
        <f>авг.25!E266</f>
        <v>0</v>
      </c>
      <c r="R271" s="122">
        <f>сен.25!E266</f>
        <v>0</v>
      </c>
      <c r="S271" s="121">
        <f t="shared" si="19"/>
        <v>0</v>
      </c>
      <c r="T271" s="122">
        <f>окт.25!E266</f>
        <v>0</v>
      </c>
      <c r="U271" s="122">
        <f>ноя.25!E266</f>
        <v>0</v>
      </c>
      <c r="V271" s="122">
        <f>дек.25!E266</f>
        <v>0</v>
      </c>
    </row>
    <row r="272" spans="1:22">
      <c r="A272" s="130"/>
      <c r="B272" s="166"/>
      <c r="C272" s="16">
        <v>250</v>
      </c>
      <c r="D272" s="161">
        <v>1250</v>
      </c>
      <c r="E272" s="158">
        <f t="shared" si="15"/>
        <v>-2500</v>
      </c>
      <c r="F272" s="119">
        <f>янв.25!F267+фев.25!F267+мар.25!F267+апр.25!F267+май.25!F267+июн.25!F267+июл.25!F267+авг.25!F267+сен.25!F267+окт.25!F267+ноя.25!F267+дек.25!F267</f>
        <v>0</v>
      </c>
      <c r="G272" s="119">
        <f t="shared" si="16"/>
        <v>3750</v>
      </c>
      <c r="H272" s="120">
        <f>янв.25!E267</f>
        <v>1250</v>
      </c>
      <c r="I272" s="120">
        <f>фев.25!E267</f>
        <v>1250</v>
      </c>
      <c r="J272" s="120">
        <f>мар.25!E267</f>
        <v>1250</v>
      </c>
      <c r="K272" s="121">
        <f t="shared" si="17"/>
        <v>0</v>
      </c>
      <c r="L272" s="122">
        <f>апр.25!E267</f>
        <v>0</v>
      </c>
      <c r="M272" s="122">
        <f>май.25!E267</f>
        <v>0</v>
      </c>
      <c r="N272" s="122">
        <f>июн.25!E267</f>
        <v>0</v>
      </c>
      <c r="O272" s="121">
        <f t="shared" si="18"/>
        <v>0</v>
      </c>
      <c r="P272" s="122">
        <f>июл.25!E267</f>
        <v>0</v>
      </c>
      <c r="Q272" s="122">
        <f>авг.25!E267</f>
        <v>0</v>
      </c>
      <c r="R272" s="122">
        <f>сен.25!E267</f>
        <v>0</v>
      </c>
      <c r="S272" s="121">
        <f t="shared" si="19"/>
        <v>0</v>
      </c>
      <c r="T272" s="122">
        <f>окт.25!E267</f>
        <v>0</v>
      </c>
      <c r="U272" s="122">
        <f>ноя.25!E267</f>
        <v>0</v>
      </c>
      <c r="V272" s="122">
        <f>дек.25!E267</f>
        <v>0</v>
      </c>
    </row>
    <row r="273" spans="1:22">
      <c r="A273" s="130"/>
      <c r="B273" s="166"/>
      <c r="C273" s="16" t="s">
        <v>36</v>
      </c>
      <c r="D273" s="161">
        <v>-1240</v>
      </c>
      <c r="E273" s="158">
        <f t="shared" si="15"/>
        <v>-4990</v>
      </c>
      <c r="F273" s="119">
        <f>янв.25!F268+фев.25!F268+мар.25!F268+апр.25!F268+май.25!F268+июн.25!F268+июл.25!F268+авг.25!F268+сен.25!F268+окт.25!F268+ноя.25!F268+дек.25!F268</f>
        <v>0</v>
      </c>
      <c r="G273" s="119">
        <f t="shared" si="16"/>
        <v>3750</v>
      </c>
      <c r="H273" s="120">
        <f>янв.25!E268</f>
        <v>1250</v>
      </c>
      <c r="I273" s="120">
        <f>фев.25!E268</f>
        <v>1250</v>
      </c>
      <c r="J273" s="120">
        <f>мар.25!E268</f>
        <v>1250</v>
      </c>
      <c r="K273" s="121">
        <f t="shared" si="17"/>
        <v>0</v>
      </c>
      <c r="L273" s="122">
        <f>апр.25!E268</f>
        <v>0</v>
      </c>
      <c r="M273" s="122">
        <f>май.25!E268</f>
        <v>0</v>
      </c>
      <c r="N273" s="122">
        <f>июн.25!E268</f>
        <v>0</v>
      </c>
      <c r="O273" s="121">
        <f t="shared" si="18"/>
        <v>0</v>
      </c>
      <c r="P273" s="122">
        <f>июл.25!E268</f>
        <v>0</v>
      </c>
      <c r="Q273" s="122">
        <f>авг.25!E268</f>
        <v>0</v>
      </c>
      <c r="R273" s="122">
        <f>сен.25!E268</f>
        <v>0</v>
      </c>
      <c r="S273" s="121">
        <f t="shared" si="19"/>
        <v>0</v>
      </c>
      <c r="T273" s="122">
        <f>окт.25!E268</f>
        <v>0</v>
      </c>
      <c r="U273" s="122">
        <f>ноя.25!E268</f>
        <v>0</v>
      </c>
      <c r="V273" s="122">
        <f>дек.25!E268</f>
        <v>0</v>
      </c>
    </row>
    <row r="274" spans="1:22">
      <c r="A274" s="130"/>
      <c r="B274" s="166"/>
      <c r="C274" s="16">
        <v>251</v>
      </c>
      <c r="D274" s="161">
        <v>1</v>
      </c>
      <c r="E274" s="158">
        <f t="shared" si="15"/>
        <v>-1249</v>
      </c>
      <c r="F274" s="119">
        <f>янв.25!F269+фев.25!F269+мар.25!F269+апр.25!F269+май.25!F269+июн.25!F269+июл.25!F269+авг.25!F269+сен.25!F269+окт.25!F269+ноя.25!F269+дек.25!F269</f>
        <v>2500</v>
      </c>
      <c r="G274" s="119">
        <f t="shared" si="16"/>
        <v>3750</v>
      </c>
      <c r="H274" s="120">
        <f>янв.25!E269</f>
        <v>1250</v>
      </c>
      <c r="I274" s="120">
        <f>фев.25!E269</f>
        <v>1250</v>
      </c>
      <c r="J274" s="120">
        <f>мар.25!E269</f>
        <v>1250</v>
      </c>
      <c r="K274" s="121">
        <f t="shared" si="17"/>
        <v>0</v>
      </c>
      <c r="L274" s="122">
        <f>апр.25!E269</f>
        <v>0</v>
      </c>
      <c r="M274" s="122">
        <f>май.25!E269</f>
        <v>0</v>
      </c>
      <c r="N274" s="122">
        <f>июн.25!E269</f>
        <v>0</v>
      </c>
      <c r="O274" s="121">
        <f t="shared" si="18"/>
        <v>0</v>
      </c>
      <c r="P274" s="122">
        <f>июл.25!E269</f>
        <v>0</v>
      </c>
      <c r="Q274" s="122">
        <f>авг.25!E269</f>
        <v>0</v>
      </c>
      <c r="R274" s="122">
        <f>сен.25!E269</f>
        <v>0</v>
      </c>
      <c r="S274" s="121">
        <f t="shared" si="19"/>
        <v>0</v>
      </c>
      <c r="T274" s="122">
        <f>окт.25!E269</f>
        <v>0</v>
      </c>
      <c r="U274" s="122">
        <f>ноя.25!E269</f>
        <v>0</v>
      </c>
      <c r="V274" s="122">
        <f>дек.25!E269</f>
        <v>0</v>
      </c>
    </row>
    <row r="275" spans="1:22">
      <c r="A275" s="133"/>
      <c r="B275" s="166"/>
      <c r="C275" s="16">
        <v>252</v>
      </c>
      <c r="D275" s="161">
        <v>2325</v>
      </c>
      <c r="E275" s="158">
        <f t="shared" si="15"/>
        <v>-175</v>
      </c>
      <c r="F275" s="119">
        <f>янв.25!F270+фев.25!F270+мар.25!F270+апр.25!F270+май.25!F270+июн.25!F270+июл.25!F270+авг.25!F270+сен.25!F270+окт.25!F270+ноя.25!F270+дек.25!F270</f>
        <v>1250</v>
      </c>
      <c r="G275" s="119">
        <f t="shared" si="16"/>
        <v>3750</v>
      </c>
      <c r="H275" s="120">
        <f>янв.25!E270</f>
        <v>1250</v>
      </c>
      <c r="I275" s="120">
        <f>фев.25!E270</f>
        <v>1250</v>
      </c>
      <c r="J275" s="120">
        <f>мар.25!E270</f>
        <v>1250</v>
      </c>
      <c r="K275" s="121">
        <f t="shared" si="17"/>
        <v>0</v>
      </c>
      <c r="L275" s="122">
        <f>апр.25!E270</f>
        <v>0</v>
      </c>
      <c r="M275" s="122">
        <f>май.25!E270</f>
        <v>0</v>
      </c>
      <c r="N275" s="122">
        <f>июн.25!E270</f>
        <v>0</v>
      </c>
      <c r="O275" s="121">
        <f t="shared" si="18"/>
        <v>0</v>
      </c>
      <c r="P275" s="122">
        <f>июл.25!E270</f>
        <v>0</v>
      </c>
      <c r="Q275" s="122">
        <f>авг.25!E270</f>
        <v>0</v>
      </c>
      <c r="R275" s="122">
        <f>сен.25!E270</f>
        <v>0</v>
      </c>
      <c r="S275" s="121">
        <f t="shared" si="19"/>
        <v>0</v>
      </c>
      <c r="T275" s="122">
        <f>окт.25!E270</f>
        <v>0</v>
      </c>
      <c r="U275" s="122">
        <f>ноя.25!E270</f>
        <v>0</v>
      </c>
      <c r="V275" s="122">
        <f>дек.25!E270</f>
        <v>0</v>
      </c>
    </row>
    <row r="276" spans="1:22">
      <c r="A276" s="130"/>
      <c r="B276" s="166"/>
      <c r="C276" s="16">
        <v>253</v>
      </c>
      <c r="D276" s="161">
        <v>1450</v>
      </c>
      <c r="E276" s="158">
        <f t="shared" si="15"/>
        <v>-2300</v>
      </c>
      <c r="F276" s="119">
        <f>янв.25!F271+фев.25!F271+мар.25!F271+апр.25!F271+май.25!F271+июн.25!F271+июл.25!F271+авг.25!F271+сен.25!F271+окт.25!F271+ноя.25!F271+дек.25!F271</f>
        <v>0</v>
      </c>
      <c r="G276" s="119">
        <f t="shared" si="16"/>
        <v>3750</v>
      </c>
      <c r="H276" s="120">
        <f>янв.25!E271</f>
        <v>1250</v>
      </c>
      <c r="I276" s="120">
        <f>фев.25!E271</f>
        <v>1250</v>
      </c>
      <c r="J276" s="120">
        <f>мар.25!E271</f>
        <v>1250</v>
      </c>
      <c r="K276" s="121">
        <f t="shared" si="17"/>
        <v>0</v>
      </c>
      <c r="L276" s="122">
        <f>апр.25!E271</f>
        <v>0</v>
      </c>
      <c r="M276" s="122">
        <f>май.25!E271</f>
        <v>0</v>
      </c>
      <c r="N276" s="122">
        <f>июн.25!E271</f>
        <v>0</v>
      </c>
      <c r="O276" s="121">
        <f t="shared" si="18"/>
        <v>0</v>
      </c>
      <c r="P276" s="122">
        <f>июл.25!E271</f>
        <v>0</v>
      </c>
      <c r="Q276" s="122">
        <f>авг.25!E271</f>
        <v>0</v>
      </c>
      <c r="R276" s="122">
        <f>сен.25!E271</f>
        <v>0</v>
      </c>
      <c r="S276" s="121">
        <f t="shared" si="19"/>
        <v>0</v>
      </c>
      <c r="T276" s="122">
        <f>окт.25!E271</f>
        <v>0</v>
      </c>
      <c r="U276" s="122">
        <f>ноя.25!E271</f>
        <v>0</v>
      </c>
      <c r="V276" s="122">
        <f>дек.25!E271</f>
        <v>0</v>
      </c>
    </row>
    <row r="277" spans="1:22">
      <c r="A277" s="130"/>
      <c r="B277" s="166"/>
      <c r="C277" s="16">
        <v>254</v>
      </c>
      <c r="D277" s="161">
        <v>7100</v>
      </c>
      <c r="E277" s="158">
        <f t="shared" si="15"/>
        <v>3350</v>
      </c>
      <c r="F277" s="119">
        <f>янв.25!F272+фев.25!F272+мар.25!F272+апр.25!F272+май.25!F272+июн.25!F272+июл.25!F272+авг.25!F272+сен.25!F272+окт.25!F272+ноя.25!F272+дек.25!F272</f>
        <v>0</v>
      </c>
      <c r="G277" s="119">
        <f t="shared" ref="G277:G342" si="20">H277+I277+J277</f>
        <v>3750</v>
      </c>
      <c r="H277" s="120">
        <f>янв.25!E272</f>
        <v>1250</v>
      </c>
      <c r="I277" s="120">
        <f>фев.25!E272</f>
        <v>1250</v>
      </c>
      <c r="J277" s="120">
        <f>мар.25!E272</f>
        <v>1250</v>
      </c>
      <c r="K277" s="121">
        <f t="shared" ref="K277:K342" si="21">N277+M277+L277</f>
        <v>0</v>
      </c>
      <c r="L277" s="122">
        <f>апр.25!E272</f>
        <v>0</v>
      </c>
      <c r="M277" s="122">
        <f>май.25!E272</f>
        <v>0</v>
      </c>
      <c r="N277" s="122">
        <f>июн.25!E272</f>
        <v>0</v>
      </c>
      <c r="O277" s="121">
        <f t="shared" ref="O277:O342" si="22">P277+Q277+R277</f>
        <v>0</v>
      </c>
      <c r="P277" s="122">
        <f>июл.25!E272</f>
        <v>0</v>
      </c>
      <c r="Q277" s="122">
        <f>авг.25!E272</f>
        <v>0</v>
      </c>
      <c r="R277" s="122">
        <f>сен.25!E272</f>
        <v>0</v>
      </c>
      <c r="S277" s="121">
        <f t="shared" ref="S277:S342" si="23">T277+U277+V277</f>
        <v>0</v>
      </c>
      <c r="T277" s="122">
        <f>окт.25!E272</f>
        <v>0</v>
      </c>
      <c r="U277" s="122">
        <f>ноя.25!E272</f>
        <v>0</v>
      </c>
      <c r="V277" s="122">
        <f>дек.25!E272</f>
        <v>0</v>
      </c>
    </row>
    <row r="278" spans="1:22">
      <c r="A278" s="130"/>
      <c r="B278" s="166"/>
      <c r="C278" s="16">
        <v>255</v>
      </c>
      <c r="D278" s="161">
        <v>0</v>
      </c>
      <c r="E278" s="158">
        <f t="shared" ref="E278:E342" si="24">F278-G278-K278-O278-S278+D278</f>
        <v>-1250</v>
      </c>
      <c r="F278" s="119">
        <f>янв.25!F273+фев.25!F273+мар.25!F273+апр.25!F273+май.25!F273+июн.25!F273+июл.25!F273+авг.25!F273+сен.25!F273+окт.25!F273+ноя.25!F273+дек.25!F273</f>
        <v>2500</v>
      </c>
      <c r="G278" s="119">
        <f t="shared" si="20"/>
        <v>3750</v>
      </c>
      <c r="H278" s="120">
        <f>янв.25!E273</f>
        <v>1250</v>
      </c>
      <c r="I278" s="120">
        <f>фев.25!E273</f>
        <v>1250</v>
      </c>
      <c r="J278" s="120">
        <f>мар.25!E273</f>
        <v>1250</v>
      </c>
      <c r="K278" s="121">
        <f t="shared" si="21"/>
        <v>0</v>
      </c>
      <c r="L278" s="122">
        <f>апр.25!E273</f>
        <v>0</v>
      </c>
      <c r="M278" s="122">
        <f>май.25!E273</f>
        <v>0</v>
      </c>
      <c r="N278" s="122">
        <f>июн.25!E273</f>
        <v>0</v>
      </c>
      <c r="O278" s="121">
        <f t="shared" si="22"/>
        <v>0</v>
      </c>
      <c r="P278" s="122">
        <f>июл.25!E273</f>
        <v>0</v>
      </c>
      <c r="Q278" s="122">
        <f>авг.25!E273</f>
        <v>0</v>
      </c>
      <c r="R278" s="122">
        <f>сен.25!E273</f>
        <v>0</v>
      </c>
      <c r="S278" s="121">
        <f t="shared" si="23"/>
        <v>0</v>
      </c>
      <c r="T278" s="122">
        <f>окт.25!E273</f>
        <v>0</v>
      </c>
      <c r="U278" s="122">
        <f>ноя.25!E273</f>
        <v>0</v>
      </c>
      <c r="V278" s="122">
        <f>дек.25!E273</f>
        <v>0</v>
      </c>
    </row>
    <row r="279" spans="1:22">
      <c r="A279" s="130"/>
      <c r="B279" s="166"/>
      <c r="C279" s="16">
        <v>256</v>
      </c>
      <c r="D279" s="161">
        <v>5000</v>
      </c>
      <c r="E279" s="158">
        <f t="shared" si="24"/>
        <v>2500</v>
      </c>
      <c r="F279" s="119">
        <f>янв.25!F274+фев.25!F274+мар.25!F274+апр.25!F274+май.25!F274+июн.25!F274+июл.25!F274+авг.25!F274+сен.25!F274+окт.25!F274+ноя.25!F274+дек.25!F274</f>
        <v>1250</v>
      </c>
      <c r="G279" s="119">
        <f t="shared" si="20"/>
        <v>3750</v>
      </c>
      <c r="H279" s="120">
        <f>янв.25!E274</f>
        <v>1250</v>
      </c>
      <c r="I279" s="120">
        <f>фев.25!E274</f>
        <v>1250</v>
      </c>
      <c r="J279" s="120">
        <f>мар.25!E274</f>
        <v>1250</v>
      </c>
      <c r="K279" s="121">
        <f t="shared" si="21"/>
        <v>0</v>
      </c>
      <c r="L279" s="122">
        <f>апр.25!E274</f>
        <v>0</v>
      </c>
      <c r="M279" s="122">
        <f>май.25!E274</f>
        <v>0</v>
      </c>
      <c r="N279" s="122">
        <f>июн.25!E274</f>
        <v>0</v>
      </c>
      <c r="O279" s="121">
        <f t="shared" si="22"/>
        <v>0</v>
      </c>
      <c r="P279" s="122">
        <f>июл.25!E274</f>
        <v>0</v>
      </c>
      <c r="Q279" s="122">
        <f>авг.25!E274</f>
        <v>0</v>
      </c>
      <c r="R279" s="122">
        <f>сен.25!E274</f>
        <v>0</v>
      </c>
      <c r="S279" s="121">
        <f t="shared" si="23"/>
        <v>0</v>
      </c>
      <c r="T279" s="122">
        <f>окт.25!E274</f>
        <v>0</v>
      </c>
      <c r="U279" s="122">
        <f>ноя.25!E274</f>
        <v>0</v>
      </c>
      <c r="V279" s="122">
        <f>дек.25!E274</f>
        <v>0</v>
      </c>
    </row>
    <row r="280" spans="1:22">
      <c r="A280" s="133"/>
      <c r="B280" s="166"/>
      <c r="C280" s="16">
        <v>257</v>
      </c>
      <c r="D280" s="161">
        <v>0</v>
      </c>
      <c r="E280" s="158">
        <f t="shared" si="24"/>
        <v>-2500</v>
      </c>
      <c r="F280" s="119">
        <f>янв.25!F275+фев.25!F275+мар.25!F275+апр.25!F275+май.25!F275+июн.25!F275+июл.25!F275+авг.25!F275+сен.25!F275+окт.25!F275+ноя.25!F275+дек.25!F275</f>
        <v>1250</v>
      </c>
      <c r="G280" s="119">
        <f t="shared" si="20"/>
        <v>3750</v>
      </c>
      <c r="H280" s="120">
        <f>янв.25!E275</f>
        <v>1250</v>
      </c>
      <c r="I280" s="120">
        <f>фев.25!E275</f>
        <v>1250</v>
      </c>
      <c r="J280" s="120">
        <f>мар.25!E275</f>
        <v>1250</v>
      </c>
      <c r="K280" s="121">
        <f t="shared" si="21"/>
        <v>0</v>
      </c>
      <c r="L280" s="122">
        <f>апр.25!E275</f>
        <v>0</v>
      </c>
      <c r="M280" s="122">
        <f>май.25!E275</f>
        <v>0</v>
      </c>
      <c r="N280" s="122">
        <f>июн.25!E275</f>
        <v>0</v>
      </c>
      <c r="O280" s="121">
        <f t="shared" si="22"/>
        <v>0</v>
      </c>
      <c r="P280" s="122">
        <f>июл.25!E275</f>
        <v>0</v>
      </c>
      <c r="Q280" s="122">
        <f>авг.25!E275</f>
        <v>0</v>
      </c>
      <c r="R280" s="122">
        <f>сен.25!E275</f>
        <v>0</v>
      </c>
      <c r="S280" s="121">
        <f t="shared" si="23"/>
        <v>0</v>
      </c>
      <c r="T280" s="122">
        <f>окт.25!E275</f>
        <v>0</v>
      </c>
      <c r="U280" s="122">
        <f>ноя.25!E275</f>
        <v>0</v>
      </c>
      <c r="V280" s="122">
        <f>дек.25!E275</f>
        <v>0</v>
      </c>
    </row>
    <row r="281" spans="1:22">
      <c r="A281" s="130"/>
      <c r="B281" s="166"/>
      <c r="C281" s="16">
        <v>258</v>
      </c>
      <c r="D281" s="161">
        <v>0</v>
      </c>
      <c r="E281" s="158">
        <f t="shared" si="24"/>
        <v>0</v>
      </c>
      <c r="F281" s="119">
        <f>янв.25!F276+фев.25!F276+мар.25!F276+апр.25!F276+май.25!F276+июн.25!F276+июл.25!F276+авг.25!F276+сен.25!F276+окт.25!F276+ноя.25!F276+дек.25!F276</f>
        <v>3750</v>
      </c>
      <c r="G281" s="119">
        <f t="shared" si="20"/>
        <v>3750</v>
      </c>
      <c r="H281" s="120">
        <f>янв.25!E276</f>
        <v>1250</v>
      </c>
      <c r="I281" s="120">
        <f>фев.25!E276</f>
        <v>1250</v>
      </c>
      <c r="J281" s="120">
        <f>мар.25!E276</f>
        <v>1250</v>
      </c>
      <c r="K281" s="121">
        <f t="shared" si="21"/>
        <v>0</v>
      </c>
      <c r="L281" s="122">
        <f>апр.25!E276</f>
        <v>0</v>
      </c>
      <c r="M281" s="122">
        <f>май.25!E276</f>
        <v>0</v>
      </c>
      <c r="N281" s="122">
        <f>июн.25!E276</f>
        <v>0</v>
      </c>
      <c r="O281" s="121">
        <f t="shared" si="22"/>
        <v>0</v>
      </c>
      <c r="P281" s="122">
        <f>июл.25!E276</f>
        <v>0</v>
      </c>
      <c r="Q281" s="122">
        <f>авг.25!E276</f>
        <v>0</v>
      </c>
      <c r="R281" s="122">
        <f>сен.25!E276</f>
        <v>0</v>
      </c>
      <c r="S281" s="121">
        <f t="shared" si="23"/>
        <v>0</v>
      </c>
      <c r="T281" s="122">
        <f>окт.25!E276</f>
        <v>0</v>
      </c>
      <c r="U281" s="122">
        <f>ноя.25!E276</f>
        <v>0</v>
      </c>
      <c r="V281" s="122">
        <f>дек.25!E276</f>
        <v>0</v>
      </c>
    </row>
    <row r="282" spans="1:22">
      <c r="A282" s="130"/>
      <c r="B282" s="166"/>
      <c r="C282" s="16">
        <v>259</v>
      </c>
      <c r="D282" s="161">
        <v>-9950</v>
      </c>
      <c r="E282" s="158">
        <f t="shared" si="24"/>
        <v>-13700</v>
      </c>
      <c r="F282" s="119">
        <f>янв.25!F277+фев.25!F277+мар.25!F277+апр.25!F277+май.25!F277+июн.25!F277+июл.25!F277+авг.25!F277+сен.25!F277+окт.25!F277+ноя.25!F277+дек.25!F277</f>
        <v>0</v>
      </c>
      <c r="G282" s="119">
        <f t="shared" si="20"/>
        <v>3750</v>
      </c>
      <c r="H282" s="120">
        <f>янв.25!E277</f>
        <v>1250</v>
      </c>
      <c r="I282" s="120">
        <f>фев.25!E277</f>
        <v>1250</v>
      </c>
      <c r="J282" s="120">
        <f>мар.25!E277</f>
        <v>1250</v>
      </c>
      <c r="K282" s="121">
        <f t="shared" si="21"/>
        <v>0</v>
      </c>
      <c r="L282" s="122">
        <f>апр.25!E277</f>
        <v>0</v>
      </c>
      <c r="M282" s="122">
        <f>май.25!E277</f>
        <v>0</v>
      </c>
      <c r="N282" s="122">
        <f>июн.25!E277</f>
        <v>0</v>
      </c>
      <c r="O282" s="121">
        <f t="shared" si="22"/>
        <v>0</v>
      </c>
      <c r="P282" s="122">
        <f>июл.25!E277</f>
        <v>0</v>
      </c>
      <c r="Q282" s="122">
        <f>авг.25!E277</f>
        <v>0</v>
      </c>
      <c r="R282" s="122">
        <f>сен.25!E277</f>
        <v>0</v>
      </c>
      <c r="S282" s="121">
        <f t="shared" si="23"/>
        <v>0</v>
      </c>
      <c r="T282" s="122">
        <f>окт.25!E277</f>
        <v>0</v>
      </c>
      <c r="U282" s="122">
        <f>ноя.25!E277</f>
        <v>0</v>
      </c>
      <c r="V282" s="122">
        <f>дек.25!E277</f>
        <v>0</v>
      </c>
    </row>
    <row r="283" spans="1:22">
      <c r="A283" s="130"/>
      <c r="B283" s="166"/>
      <c r="C283" s="16">
        <v>260</v>
      </c>
      <c r="D283" s="161">
        <v>3750</v>
      </c>
      <c r="E283" s="158">
        <f t="shared" si="24"/>
        <v>3750</v>
      </c>
      <c r="F283" s="119">
        <f>янв.25!F278+фев.25!F278+мар.25!F278+апр.25!F278+май.25!F278+июн.25!F278+июл.25!F278+авг.25!F278+сен.25!F278+окт.25!F278+ноя.25!F278+дек.25!F278</f>
        <v>3750</v>
      </c>
      <c r="G283" s="119">
        <f t="shared" si="20"/>
        <v>3750</v>
      </c>
      <c r="H283" s="120">
        <f>янв.25!E278</f>
        <v>1250</v>
      </c>
      <c r="I283" s="120">
        <f>фев.25!E278</f>
        <v>1250</v>
      </c>
      <c r="J283" s="120">
        <f>мар.25!E278</f>
        <v>1250</v>
      </c>
      <c r="K283" s="121">
        <f t="shared" si="21"/>
        <v>0</v>
      </c>
      <c r="L283" s="122">
        <f>апр.25!E278</f>
        <v>0</v>
      </c>
      <c r="M283" s="122">
        <f>май.25!E278</f>
        <v>0</v>
      </c>
      <c r="N283" s="122">
        <f>июн.25!E278</f>
        <v>0</v>
      </c>
      <c r="O283" s="121">
        <f t="shared" si="22"/>
        <v>0</v>
      </c>
      <c r="P283" s="122">
        <f>июл.25!E278</f>
        <v>0</v>
      </c>
      <c r="Q283" s="122">
        <f>авг.25!E278</f>
        <v>0</v>
      </c>
      <c r="R283" s="122">
        <f>сен.25!E278</f>
        <v>0</v>
      </c>
      <c r="S283" s="121">
        <f t="shared" si="23"/>
        <v>0</v>
      </c>
      <c r="T283" s="122">
        <f>окт.25!E278</f>
        <v>0</v>
      </c>
      <c r="U283" s="122">
        <f>ноя.25!E278</f>
        <v>0</v>
      </c>
      <c r="V283" s="122">
        <f>дек.25!E278</f>
        <v>0</v>
      </c>
    </row>
    <row r="284" spans="1:22">
      <c r="A284" s="130"/>
      <c r="B284" s="166"/>
      <c r="C284" s="16">
        <v>261</v>
      </c>
      <c r="D284" s="161">
        <v>-23500</v>
      </c>
      <c r="E284" s="158">
        <f t="shared" si="24"/>
        <v>-27250</v>
      </c>
      <c r="F284" s="119">
        <f>янв.25!F279+фев.25!F279+мар.25!F279+апр.25!F279+май.25!F279+июн.25!F279+июл.25!F279+авг.25!F279+сен.25!F279+окт.25!F279+ноя.25!F279+дек.25!F279</f>
        <v>0</v>
      </c>
      <c r="G284" s="119">
        <f t="shared" si="20"/>
        <v>3750</v>
      </c>
      <c r="H284" s="120">
        <f>янв.25!E279</f>
        <v>1250</v>
      </c>
      <c r="I284" s="120">
        <f>фев.25!E279</f>
        <v>1250</v>
      </c>
      <c r="J284" s="120">
        <f>мар.25!E279</f>
        <v>1250</v>
      </c>
      <c r="K284" s="121">
        <f t="shared" si="21"/>
        <v>0</v>
      </c>
      <c r="L284" s="122">
        <f>апр.25!E279</f>
        <v>0</v>
      </c>
      <c r="M284" s="122">
        <f>май.25!E279</f>
        <v>0</v>
      </c>
      <c r="N284" s="122">
        <f>июн.25!E279</f>
        <v>0</v>
      </c>
      <c r="O284" s="121">
        <f t="shared" si="22"/>
        <v>0</v>
      </c>
      <c r="P284" s="122">
        <f>июл.25!E279</f>
        <v>0</v>
      </c>
      <c r="Q284" s="122">
        <f>авг.25!E279</f>
        <v>0</v>
      </c>
      <c r="R284" s="122">
        <f>сен.25!E279</f>
        <v>0</v>
      </c>
      <c r="S284" s="121">
        <f t="shared" si="23"/>
        <v>0</v>
      </c>
      <c r="T284" s="122">
        <f>окт.25!E279</f>
        <v>0</v>
      </c>
      <c r="U284" s="122">
        <f>ноя.25!E279</f>
        <v>0</v>
      </c>
      <c r="V284" s="122">
        <f>дек.25!E279</f>
        <v>0</v>
      </c>
    </row>
    <row r="285" spans="1:22">
      <c r="A285" s="133"/>
      <c r="B285" s="166"/>
      <c r="C285" s="16">
        <v>262</v>
      </c>
      <c r="D285" s="161">
        <v>-5000</v>
      </c>
      <c r="E285" s="158">
        <f t="shared" si="24"/>
        <v>-6250</v>
      </c>
      <c r="F285" s="119">
        <f>янв.25!F280+фев.25!F280+мар.25!F280+апр.25!F280+май.25!F280+июн.25!F280+июл.25!F280+авг.25!F280+сен.25!F280+окт.25!F280+ноя.25!F280+дек.25!F280</f>
        <v>2500</v>
      </c>
      <c r="G285" s="119">
        <f t="shared" si="20"/>
        <v>3750</v>
      </c>
      <c r="H285" s="120">
        <f>янв.25!E280</f>
        <v>1250</v>
      </c>
      <c r="I285" s="120">
        <f>фев.25!E280</f>
        <v>1250</v>
      </c>
      <c r="J285" s="120">
        <f>мар.25!E280</f>
        <v>1250</v>
      </c>
      <c r="K285" s="121">
        <f t="shared" si="21"/>
        <v>0</v>
      </c>
      <c r="L285" s="122">
        <f>апр.25!E280</f>
        <v>0</v>
      </c>
      <c r="M285" s="122">
        <f>май.25!E280</f>
        <v>0</v>
      </c>
      <c r="N285" s="122">
        <f>июн.25!E280</f>
        <v>0</v>
      </c>
      <c r="O285" s="121">
        <f t="shared" si="22"/>
        <v>0</v>
      </c>
      <c r="P285" s="122">
        <f>июл.25!E280</f>
        <v>0</v>
      </c>
      <c r="Q285" s="122">
        <f>авг.25!E280</f>
        <v>0</v>
      </c>
      <c r="R285" s="122">
        <f>сен.25!E280</f>
        <v>0</v>
      </c>
      <c r="S285" s="121">
        <f t="shared" si="23"/>
        <v>0</v>
      </c>
      <c r="T285" s="122">
        <f>окт.25!E280</f>
        <v>0</v>
      </c>
      <c r="U285" s="122">
        <f>ноя.25!E280</f>
        <v>0</v>
      </c>
      <c r="V285" s="122">
        <f>дек.25!E280</f>
        <v>0</v>
      </c>
    </row>
    <row r="286" spans="1:22">
      <c r="A286" s="130"/>
      <c r="B286" s="166"/>
      <c r="C286" s="16">
        <v>263</v>
      </c>
      <c r="D286" s="161">
        <v>0</v>
      </c>
      <c r="E286" s="158">
        <f t="shared" si="24"/>
        <v>0</v>
      </c>
      <c r="F286" s="119">
        <f>янв.25!F281+фев.25!F281+мар.25!F281+апр.25!F281+май.25!F281+июн.25!F281+июл.25!F281+авг.25!F281+сен.25!F281+окт.25!F281+ноя.25!F281+дек.25!F281</f>
        <v>0</v>
      </c>
      <c r="G286" s="119">
        <f t="shared" si="20"/>
        <v>0</v>
      </c>
      <c r="H286" s="120">
        <f>янв.25!E281</f>
        <v>0</v>
      </c>
      <c r="I286" s="120">
        <f>фев.25!E281</f>
        <v>0</v>
      </c>
      <c r="J286" s="120">
        <f>мар.25!E281</f>
        <v>0</v>
      </c>
      <c r="K286" s="121">
        <f t="shared" si="21"/>
        <v>0</v>
      </c>
      <c r="L286" s="122">
        <f>апр.25!E281</f>
        <v>0</v>
      </c>
      <c r="M286" s="122">
        <f>май.25!E281</f>
        <v>0</v>
      </c>
      <c r="N286" s="122">
        <f>июн.25!E281</f>
        <v>0</v>
      </c>
      <c r="O286" s="121">
        <f t="shared" si="22"/>
        <v>0</v>
      </c>
      <c r="P286" s="122">
        <f>июл.25!E281</f>
        <v>0</v>
      </c>
      <c r="Q286" s="122">
        <f>авг.25!E281</f>
        <v>0</v>
      </c>
      <c r="R286" s="122">
        <f>сен.25!E281</f>
        <v>0</v>
      </c>
      <c r="S286" s="121">
        <f t="shared" si="23"/>
        <v>0</v>
      </c>
      <c r="T286" s="122">
        <f>окт.25!E281</f>
        <v>0</v>
      </c>
      <c r="U286" s="122">
        <f>ноя.25!E281</f>
        <v>0</v>
      </c>
      <c r="V286" s="122">
        <f>дек.25!E281</f>
        <v>0</v>
      </c>
    </row>
    <row r="287" spans="1:22">
      <c r="A287" s="130"/>
      <c r="B287" s="166"/>
      <c r="C287" s="16">
        <v>264</v>
      </c>
      <c r="D287" s="161">
        <v>2500</v>
      </c>
      <c r="E287" s="158">
        <f t="shared" si="24"/>
        <v>0</v>
      </c>
      <c r="F287" s="119">
        <f>янв.25!F282+фев.25!F282+мар.25!F282+апр.25!F282+май.25!F282+июн.25!F282+июл.25!F282+авг.25!F282+сен.25!F282+окт.25!F282+ноя.25!F282+дек.25!F282</f>
        <v>1250</v>
      </c>
      <c r="G287" s="119">
        <f t="shared" si="20"/>
        <v>3750</v>
      </c>
      <c r="H287" s="120">
        <f>янв.25!E282</f>
        <v>1250</v>
      </c>
      <c r="I287" s="120">
        <f>фев.25!E282</f>
        <v>1250</v>
      </c>
      <c r="J287" s="120">
        <f>мар.25!E282</f>
        <v>1250</v>
      </c>
      <c r="K287" s="121">
        <f t="shared" si="21"/>
        <v>0</v>
      </c>
      <c r="L287" s="122">
        <f>апр.25!E282</f>
        <v>0</v>
      </c>
      <c r="M287" s="122">
        <f>май.25!E282</f>
        <v>0</v>
      </c>
      <c r="N287" s="122">
        <f>июн.25!E282</f>
        <v>0</v>
      </c>
      <c r="O287" s="121">
        <f t="shared" si="22"/>
        <v>0</v>
      </c>
      <c r="P287" s="122">
        <f>июл.25!E282</f>
        <v>0</v>
      </c>
      <c r="Q287" s="122">
        <f>авг.25!E282</f>
        <v>0</v>
      </c>
      <c r="R287" s="122">
        <f>сен.25!E282</f>
        <v>0</v>
      </c>
      <c r="S287" s="121">
        <f t="shared" si="23"/>
        <v>0</v>
      </c>
      <c r="T287" s="122">
        <f>окт.25!E282</f>
        <v>0</v>
      </c>
      <c r="U287" s="122">
        <f>ноя.25!E282</f>
        <v>0</v>
      </c>
      <c r="V287" s="122">
        <f>дек.25!E282</f>
        <v>0</v>
      </c>
    </row>
    <row r="288" spans="1:22">
      <c r="A288" s="130"/>
      <c r="B288" s="166"/>
      <c r="C288" s="16">
        <v>265</v>
      </c>
      <c r="D288" s="161">
        <v>0</v>
      </c>
      <c r="E288" s="158">
        <f t="shared" si="24"/>
        <v>-3750</v>
      </c>
      <c r="F288" s="119">
        <f>янв.25!F283+фев.25!F283+мар.25!F283+апр.25!F283+май.25!F283+июн.25!F283+июл.25!F283+авг.25!F283+сен.25!F283+окт.25!F283+ноя.25!F283+дек.25!F283</f>
        <v>0</v>
      </c>
      <c r="G288" s="119">
        <f t="shared" si="20"/>
        <v>3750</v>
      </c>
      <c r="H288" s="120">
        <f>янв.25!E283</f>
        <v>1250</v>
      </c>
      <c r="I288" s="120">
        <f>фев.25!E283</f>
        <v>1250</v>
      </c>
      <c r="J288" s="120">
        <f>мар.25!E283</f>
        <v>1250</v>
      </c>
      <c r="K288" s="121">
        <f t="shared" si="21"/>
        <v>0</v>
      </c>
      <c r="L288" s="122">
        <f>апр.25!E283</f>
        <v>0</v>
      </c>
      <c r="M288" s="122">
        <f>май.25!E283</f>
        <v>0</v>
      </c>
      <c r="N288" s="122">
        <f>июн.25!E283</f>
        <v>0</v>
      </c>
      <c r="O288" s="121">
        <f t="shared" si="22"/>
        <v>0</v>
      </c>
      <c r="P288" s="122">
        <f>июл.25!E283</f>
        <v>0</v>
      </c>
      <c r="Q288" s="122">
        <f>авг.25!E283</f>
        <v>0</v>
      </c>
      <c r="R288" s="122">
        <f>сен.25!E283</f>
        <v>0</v>
      </c>
      <c r="S288" s="121">
        <f t="shared" si="23"/>
        <v>0</v>
      </c>
      <c r="T288" s="122">
        <f>окт.25!E283</f>
        <v>0</v>
      </c>
      <c r="U288" s="122">
        <f>ноя.25!E283</f>
        <v>0</v>
      </c>
      <c r="V288" s="122">
        <f>дек.25!E283</f>
        <v>0</v>
      </c>
    </row>
    <row r="289" spans="1:22">
      <c r="A289" s="130"/>
      <c r="B289" s="166"/>
      <c r="C289" s="16">
        <v>266</v>
      </c>
      <c r="D289" s="161">
        <v>-8750</v>
      </c>
      <c r="E289" s="158">
        <f t="shared" si="24"/>
        <v>-12500</v>
      </c>
      <c r="F289" s="119">
        <f>янв.25!F284+фев.25!F284+мар.25!F284+апр.25!F284+май.25!F284+июн.25!F284+июл.25!F284+авг.25!F284+сен.25!F284+окт.25!F284+ноя.25!F284+дек.25!F284</f>
        <v>0</v>
      </c>
      <c r="G289" s="119">
        <f t="shared" si="20"/>
        <v>3750</v>
      </c>
      <c r="H289" s="120">
        <f>янв.25!E284</f>
        <v>1250</v>
      </c>
      <c r="I289" s="120">
        <f>фев.25!E284</f>
        <v>1250</v>
      </c>
      <c r="J289" s="120">
        <f>мар.25!E284</f>
        <v>1250</v>
      </c>
      <c r="K289" s="121">
        <f t="shared" si="21"/>
        <v>0</v>
      </c>
      <c r="L289" s="122">
        <f>апр.25!E284</f>
        <v>0</v>
      </c>
      <c r="M289" s="122">
        <f>май.25!E284</f>
        <v>0</v>
      </c>
      <c r="N289" s="122">
        <f>июн.25!E284</f>
        <v>0</v>
      </c>
      <c r="O289" s="121">
        <f t="shared" si="22"/>
        <v>0</v>
      </c>
      <c r="P289" s="122">
        <f>июл.25!E284</f>
        <v>0</v>
      </c>
      <c r="Q289" s="122">
        <f>авг.25!E284</f>
        <v>0</v>
      </c>
      <c r="R289" s="122">
        <f>сен.25!E284</f>
        <v>0</v>
      </c>
      <c r="S289" s="121">
        <f t="shared" si="23"/>
        <v>0</v>
      </c>
      <c r="T289" s="122">
        <f>окт.25!E284</f>
        <v>0</v>
      </c>
      <c r="U289" s="122">
        <f>ноя.25!E284</f>
        <v>0</v>
      </c>
      <c r="V289" s="122">
        <f>дек.25!E284</f>
        <v>0</v>
      </c>
    </row>
    <row r="290" spans="1:22">
      <c r="A290" s="130"/>
      <c r="B290" s="166"/>
      <c r="C290" s="16">
        <v>267</v>
      </c>
      <c r="D290" s="161">
        <v>-17500</v>
      </c>
      <c r="E290" s="158">
        <f t="shared" si="24"/>
        <v>-21250</v>
      </c>
      <c r="F290" s="119">
        <f>янв.25!F285+фев.25!F285+мар.25!F285+апр.25!F285+май.25!F285+июн.25!F285+июл.25!F285+авг.25!F285+сен.25!F285+окт.25!F285+ноя.25!F285+дек.25!F285</f>
        <v>0</v>
      </c>
      <c r="G290" s="119">
        <f t="shared" si="20"/>
        <v>3750</v>
      </c>
      <c r="H290" s="120">
        <f>янв.25!E285</f>
        <v>1250</v>
      </c>
      <c r="I290" s="120">
        <f>фев.25!E285</f>
        <v>1250</v>
      </c>
      <c r="J290" s="120">
        <f>мар.25!E285</f>
        <v>1250</v>
      </c>
      <c r="K290" s="121">
        <f t="shared" si="21"/>
        <v>0</v>
      </c>
      <c r="L290" s="122">
        <f>апр.25!E285</f>
        <v>0</v>
      </c>
      <c r="M290" s="122">
        <f>май.25!E285</f>
        <v>0</v>
      </c>
      <c r="N290" s="122">
        <f>июн.25!E285</f>
        <v>0</v>
      </c>
      <c r="O290" s="121">
        <f t="shared" si="22"/>
        <v>0</v>
      </c>
      <c r="P290" s="122">
        <f>июл.25!E285</f>
        <v>0</v>
      </c>
      <c r="Q290" s="122">
        <f>авг.25!E285</f>
        <v>0</v>
      </c>
      <c r="R290" s="122">
        <f>сен.25!E285</f>
        <v>0</v>
      </c>
      <c r="S290" s="121">
        <f t="shared" si="23"/>
        <v>0</v>
      </c>
      <c r="T290" s="122">
        <f>окт.25!E285</f>
        <v>0</v>
      </c>
      <c r="U290" s="122">
        <f>ноя.25!E285</f>
        <v>0</v>
      </c>
      <c r="V290" s="122">
        <f>дек.25!E285</f>
        <v>0</v>
      </c>
    </row>
    <row r="291" spans="1:22">
      <c r="A291" s="130"/>
      <c r="B291" s="166"/>
      <c r="C291" s="16">
        <v>268</v>
      </c>
      <c r="D291" s="161">
        <v>-18750</v>
      </c>
      <c r="E291" s="158">
        <f t="shared" si="24"/>
        <v>-22500</v>
      </c>
      <c r="F291" s="119">
        <f>янв.25!F286+фев.25!F286+мар.25!F286+апр.25!F286+май.25!F286+июн.25!F286+июл.25!F286+авг.25!F286+сен.25!F286+окт.25!F286+ноя.25!F286+дек.25!F286</f>
        <v>0</v>
      </c>
      <c r="G291" s="119">
        <f t="shared" si="20"/>
        <v>3750</v>
      </c>
      <c r="H291" s="120">
        <f>янв.25!E286</f>
        <v>1250</v>
      </c>
      <c r="I291" s="120">
        <f>фев.25!E286</f>
        <v>1250</v>
      </c>
      <c r="J291" s="120">
        <f>мар.25!E286</f>
        <v>1250</v>
      </c>
      <c r="K291" s="121">
        <f t="shared" si="21"/>
        <v>0</v>
      </c>
      <c r="L291" s="122">
        <f>апр.25!E286</f>
        <v>0</v>
      </c>
      <c r="M291" s="122">
        <f>май.25!E286</f>
        <v>0</v>
      </c>
      <c r="N291" s="122">
        <f>июн.25!E286</f>
        <v>0</v>
      </c>
      <c r="O291" s="121">
        <f t="shared" si="22"/>
        <v>0</v>
      </c>
      <c r="P291" s="122">
        <f>июл.25!E286</f>
        <v>0</v>
      </c>
      <c r="Q291" s="122">
        <f>авг.25!E286</f>
        <v>0</v>
      </c>
      <c r="R291" s="122">
        <f>сен.25!E286</f>
        <v>0</v>
      </c>
      <c r="S291" s="121">
        <f t="shared" si="23"/>
        <v>0</v>
      </c>
      <c r="T291" s="122">
        <f>окт.25!E286</f>
        <v>0</v>
      </c>
      <c r="U291" s="122">
        <f>ноя.25!E286</f>
        <v>0</v>
      </c>
      <c r="V291" s="122">
        <f>дек.25!E286</f>
        <v>0</v>
      </c>
    </row>
    <row r="292" spans="1:22">
      <c r="A292" s="130"/>
      <c r="B292" s="166"/>
      <c r="C292" s="16">
        <v>269</v>
      </c>
      <c r="D292" s="161">
        <v>0</v>
      </c>
      <c r="E292" s="158">
        <f t="shared" si="24"/>
        <v>-1250</v>
      </c>
      <c r="F292" s="119">
        <f>янв.25!F287+фев.25!F287+мар.25!F287+апр.25!F287+май.25!F287+июн.25!F287+июл.25!F287+авг.25!F287+сен.25!F287+окт.25!F287+ноя.25!F287+дек.25!F287</f>
        <v>2500</v>
      </c>
      <c r="G292" s="119">
        <f t="shared" si="20"/>
        <v>3750</v>
      </c>
      <c r="H292" s="120">
        <f>янв.25!E287</f>
        <v>1250</v>
      </c>
      <c r="I292" s="120">
        <f>фев.25!E287</f>
        <v>1250</v>
      </c>
      <c r="J292" s="120">
        <f>мар.25!E287</f>
        <v>1250</v>
      </c>
      <c r="K292" s="121">
        <f t="shared" si="21"/>
        <v>0</v>
      </c>
      <c r="L292" s="122">
        <f>апр.25!E287</f>
        <v>0</v>
      </c>
      <c r="M292" s="122">
        <f>май.25!E287</f>
        <v>0</v>
      </c>
      <c r="N292" s="122">
        <f>июн.25!E287</f>
        <v>0</v>
      </c>
      <c r="O292" s="121">
        <f t="shared" si="22"/>
        <v>0</v>
      </c>
      <c r="P292" s="122">
        <f>июл.25!E287</f>
        <v>0</v>
      </c>
      <c r="Q292" s="122">
        <f>авг.25!E287</f>
        <v>0</v>
      </c>
      <c r="R292" s="122">
        <f>сен.25!E287</f>
        <v>0</v>
      </c>
      <c r="S292" s="121">
        <f t="shared" si="23"/>
        <v>0</v>
      </c>
      <c r="T292" s="122">
        <f>окт.25!E287</f>
        <v>0</v>
      </c>
      <c r="U292" s="122">
        <f>ноя.25!E287</f>
        <v>0</v>
      </c>
      <c r="V292" s="122">
        <f>дек.25!E287</f>
        <v>0</v>
      </c>
    </row>
    <row r="293" spans="1:22">
      <c r="A293" s="130"/>
      <c r="B293" s="166"/>
      <c r="C293" s="16">
        <v>270</v>
      </c>
      <c r="D293" s="161">
        <v>1250</v>
      </c>
      <c r="E293" s="158">
        <f t="shared" si="24"/>
        <v>0</v>
      </c>
      <c r="F293" s="119">
        <f>янв.25!F288+фев.25!F288+мар.25!F288+апр.25!F288+май.25!F288+июн.25!F288+июл.25!F288+авг.25!F288+сен.25!F288+окт.25!F288+ноя.25!F288+дек.25!F288</f>
        <v>2500</v>
      </c>
      <c r="G293" s="119">
        <f t="shared" si="20"/>
        <v>3750</v>
      </c>
      <c r="H293" s="120">
        <f>янв.25!E288</f>
        <v>1250</v>
      </c>
      <c r="I293" s="120">
        <f>фев.25!E288</f>
        <v>1250</v>
      </c>
      <c r="J293" s="120">
        <f>мар.25!E288</f>
        <v>1250</v>
      </c>
      <c r="K293" s="121">
        <f t="shared" si="21"/>
        <v>0</v>
      </c>
      <c r="L293" s="122">
        <f>апр.25!E288</f>
        <v>0</v>
      </c>
      <c r="M293" s="122">
        <f>май.25!E288</f>
        <v>0</v>
      </c>
      <c r="N293" s="122">
        <f>июн.25!E288</f>
        <v>0</v>
      </c>
      <c r="O293" s="121">
        <f t="shared" si="22"/>
        <v>0</v>
      </c>
      <c r="P293" s="122">
        <f>июл.25!E288</f>
        <v>0</v>
      </c>
      <c r="Q293" s="122">
        <f>авг.25!E288</f>
        <v>0</v>
      </c>
      <c r="R293" s="122">
        <f>сен.25!E288</f>
        <v>0</v>
      </c>
      <c r="S293" s="121">
        <f t="shared" si="23"/>
        <v>0</v>
      </c>
      <c r="T293" s="122">
        <f>окт.25!E288</f>
        <v>0</v>
      </c>
      <c r="U293" s="122">
        <f>ноя.25!E288</f>
        <v>0</v>
      </c>
      <c r="V293" s="122">
        <f>дек.25!E288</f>
        <v>0</v>
      </c>
    </row>
    <row r="294" spans="1:22">
      <c r="A294" s="130"/>
      <c r="B294" s="166"/>
      <c r="C294" s="16">
        <v>271</v>
      </c>
      <c r="D294" s="161">
        <v>0</v>
      </c>
      <c r="E294" s="158">
        <f t="shared" si="24"/>
        <v>-1250</v>
      </c>
      <c r="F294" s="119">
        <f>янв.25!F289+фев.25!F289+мар.25!F289+апр.25!F289+май.25!F289+июн.25!F289+июл.25!F289+авг.25!F289+сен.25!F289+окт.25!F289+ноя.25!F289+дек.25!F289</f>
        <v>2500</v>
      </c>
      <c r="G294" s="119">
        <f t="shared" si="20"/>
        <v>3750</v>
      </c>
      <c r="H294" s="120">
        <f>янв.25!E289</f>
        <v>1250</v>
      </c>
      <c r="I294" s="120">
        <f>фев.25!E289</f>
        <v>1250</v>
      </c>
      <c r="J294" s="120">
        <f>мар.25!E289</f>
        <v>1250</v>
      </c>
      <c r="K294" s="121">
        <f t="shared" si="21"/>
        <v>0</v>
      </c>
      <c r="L294" s="122">
        <f>апр.25!E289</f>
        <v>0</v>
      </c>
      <c r="M294" s="122">
        <f>май.25!E289</f>
        <v>0</v>
      </c>
      <c r="N294" s="122">
        <f>июн.25!E289</f>
        <v>0</v>
      </c>
      <c r="O294" s="121">
        <f t="shared" si="22"/>
        <v>0</v>
      </c>
      <c r="P294" s="122">
        <f>июл.25!E289</f>
        <v>0</v>
      </c>
      <c r="Q294" s="122">
        <f>авг.25!E289</f>
        <v>0</v>
      </c>
      <c r="R294" s="122">
        <f>сен.25!E289</f>
        <v>0</v>
      </c>
      <c r="S294" s="121">
        <f t="shared" si="23"/>
        <v>0</v>
      </c>
      <c r="T294" s="122">
        <f>окт.25!E289</f>
        <v>0</v>
      </c>
      <c r="U294" s="122">
        <f>ноя.25!E289</f>
        <v>0</v>
      </c>
      <c r="V294" s="122">
        <f>дек.25!E289</f>
        <v>0</v>
      </c>
    </row>
    <row r="295" spans="1:22">
      <c r="A295" s="130"/>
      <c r="B295" s="166"/>
      <c r="C295" s="16">
        <v>272</v>
      </c>
      <c r="D295" s="161">
        <v>-42500</v>
      </c>
      <c r="E295" s="158">
        <f t="shared" si="24"/>
        <v>-46250</v>
      </c>
      <c r="F295" s="119">
        <f>янв.25!F290+фев.25!F290+мар.25!F290+апр.25!F290+май.25!F290+июн.25!F290+июл.25!F290+авг.25!F290+сен.25!F290+окт.25!F290+ноя.25!F290+дек.25!F290</f>
        <v>0</v>
      </c>
      <c r="G295" s="119">
        <f t="shared" si="20"/>
        <v>3750</v>
      </c>
      <c r="H295" s="120">
        <f>янв.25!E290</f>
        <v>1250</v>
      </c>
      <c r="I295" s="120">
        <f>фев.25!E290</f>
        <v>1250</v>
      </c>
      <c r="J295" s="120">
        <f>мар.25!E290</f>
        <v>1250</v>
      </c>
      <c r="K295" s="121">
        <f t="shared" si="21"/>
        <v>0</v>
      </c>
      <c r="L295" s="122">
        <f>апр.25!E290</f>
        <v>0</v>
      </c>
      <c r="M295" s="122">
        <f>май.25!E290</f>
        <v>0</v>
      </c>
      <c r="N295" s="122">
        <f>июн.25!E290</f>
        <v>0</v>
      </c>
      <c r="O295" s="121">
        <f t="shared" si="22"/>
        <v>0</v>
      </c>
      <c r="P295" s="122">
        <f>июл.25!E290</f>
        <v>0</v>
      </c>
      <c r="Q295" s="122">
        <f>авг.25!E290</f>
        <v>0</v>
      </c>
      <c r="R295" s="122">
        <f>сен.25!E290</f>
        <v>0</v>
      </c>
      <c r="S295" s="121">
        <f t="shared" si="23"/>
        <v>0</v>
      </c>
      <c r="T295" s="122">
        <f>окт.25!E290</f>
        <v>0</v>
      </c>
      <c r="U295" s="122">
        <f>ноя.25!E290</f>
        <v>0</v>
      </c>
      <c r="V295" s="122">
        <f>дек.25!E290</f>
        <v>0</v>
      </c>
    </row>
    <row r="296" spans="1:22">
      <c r="A296" s="130"/>
      <c r="B296" s="166"/>
      <c r="C296" s="16" t="s">
        <v>23</v>
      </c>
      <c r="D296" s="161">
        <v>50</v>
      </c>
      <c r="E296" s="158">
        <f t="shared" si="24"/>
        <v>-2500</v>
      </c>
      <c r="F296" s="119">
        <f>янв.25!F291+фев.25!F291+мар.25!F291+апр.25!F291+май.25!F291+июн.25!F291+июл.25!F291+авг.25!F291+сен.25!F291+окт.25!F291+ноя.25!F291+дек.25!F291</f>
        <v>1200</v>
      </c>
      <c r="G296" s="119">
        <f t="shared" si="20"/>
        <v>3750</v>
      </c>
      <c r="H296" s="120">
        <f>янв.25!E291</f>
        <v>1250</v>
      </c>
      <c r="I296" s="120">
        <f>фев.25!E291</f>
        <v>1250</v>
      </c>
      <c r="J296" s="120">
        <f>мар.25!E291</f>
        <v>1250</v>
      </c>
      <c r="K296" s="121">
        <f t="shared" si="21"/>
        <v>0</v>
      </c>
      <c r="L296" s="122">
        <f>апр.25!E291</f>
        <v>0</v>
      </c>
      <c r="M296" s="122">
        <f>май.25!E291</f>
        <v>0</v>
      </c>
      <c r="N296" s="122">
        <f>июн.25!E291</f>
        <v>0</v>
      </c>
      <c r="O296" s="121">
        <f t="shared" si="22"/>
        <v>0</v>
      </c>
      <c r="P296" s="122">
        <f>июл.25!E291</f>
        <v>0</v>
      </c>
      <c r="Q296" s="122">
        <f>авг.25!E291</f>
        <v>0</v>
      </c>
      <c r="R296" s="122">
        <f>сен.25!E291</f>
        <v>0</v>
      </c>
      <c r="S296" s="121">
        <f t="shared" si="23"/>
        <v>0</v>
      </c>
      <c r="T296" s="122">
        <f>окт.25!E291</f>
        <v>0</v>
      </c>
      <c r="U296" s="122">
        <f>ноя.25!E291</f>
        <v>0</v>
      </c>
      <c r="V296" s="122">
        <f>дек.25!E291</f>
        <v>0</v>
      </c>
    </row>
    <row r="297" spans="1:22">
      <c r="A297" s="130"/>
      <c r="B297" s="166"/>
      <c r="C297" s="16">
        <v>273</v>
      </c>
      <c r="D297" s="161">
        <v>0</v>
      </c>
      <c r="E297" s="158">
        <f t="shared" si="24"/>
        <v>0</v>
      </c>
      <c r="F297" s="119">
        <f>янв.25!F292+фев.25!F292+мар.25!F292+апр.25!F292+май.25!F292+июн.25!F292+июл.25!F292+авг.25!F292+сен.25!F292+окт.25!F292+ноя.25!F292+дек.25!F292</f>
        <v>0</v>
      </c>
      <c r="G297" s="119">
        <f t="shared" si="20"/>
        <v>0</v>
      </c>
      <c r="H297" s="120">
        <f>янв.25!E292</f>
        <v>0</v>
      </c>
      <c r="I297" s="120">
        <f>фев.25!E292</f>
        <v>0</v>
      </c>
      <c r="J297" s="120">
        <f>мар.25!E292</f>
        <v>0</v>
      </c>
      <c r="K297" s="121">
        <f t="shared" si="21"/>
        <v>0</v>
      </c>
      <c r="L297" s="122">
        <f>апр.25!E292</f>
        <v>0</v>
      </c>
      <c r="M297" s="122">
        <f>май.25!E292</f>
        <v>0</v>
      </c>
      <c r="N297" s="122">
        <f>июн.25!E292</f>
        <v>0</v>
      </c>
      <c r="O297" s="121">
        <f t="shared" si="22"/>
        <v>0</v>
      </c>
      <c r="P297" s="122">
        <f>июл.25!E292</f>
        <v>0</v>
      </c>
      <c r="Q297" s="122">
        <f>авг.25!E292</f>
        <v>0</v>
      </c>
      <c r="R297" s="122">
        <f>сен.25!E292</f>
        <v>0</v>
      </c>
      <c r="S297" s="121">
        <f t="shared" si="23"/>
        <v>0</v>
      </c>
      <c r="T297" s="122">
        <f>окт.25!E292</f>
        <v>0</v>
      </c>
      <c r="U297" s="122">
        <f>ноя.25!E292</f>
        <v>0</v>
      </c>
      <c r="V297" s="122">
        <f>дек.25!E292</f>
        <v>0</v>
      </c>
    </row>
    <row r="298" spans="1:22">
      <c r="A298" s="130"/>
      <c r="B298" s="166"/>
      <c r="C298" s="16">
        <v>274</v>
      </c>
      <c r="D298" s="161">
        <v>0</v>
      </c>
      <c r="E298" s="158">
        <f t="shared" si="24"/>
        <v>-1250</v>
      </c>
      <c r="F298" s="119">
        <f>янв.25!F293+фев.25!F293+мар.25!F293+апр.25!F293+май.25!F293+июн.25!F293+июл.25!F293+авг.25!F293+сен.25!F293+окт.25!F293+ноя.25!F293+дек.25!F293</f>
        <v>2500</v>
      </c>
      <c r="G298" s="119">
        <f t="shared" si="20"/>
        <v>3750</v>
      </c>
      <c r="H298" s="120">
        <f>янв.25!E293</f>
        <v>1250</v>
      </c>
      <c r="I298" s="120">
        <f>фев.25!E293</f>
        <v>1250</v>
      </c>
      <c r="J298" s="120">
        <f>мар.25!E293</f>
        <v>1250</v>
      </c>
      <c r="K298" s="121">
        <f t="shared" si="21"/>
        <v>0</v>
      </c>
      <c r="L298" s="122">
        <f>апр.25!E293</f>
        <v>0</v>
      </c>
      <c r="M298" s="122">
        <f>май.25!E293</f>
        <v>0</v>
      </c>
      <c r="N298" s="122">
        <f>июн.25!E293</f>
        <v>0</v>
      </c>
      <c r="O298" s="121">
        <f t="shared" si="22"/>
        <v>0</v>
      </c>
      <c r="P298" s="122">
        <f>июл.25!E293</f>
        <v>0</v>
      </c>
      <c r="Q298" s="122">
        <f>авг.25!E293</f>
        <v>0</v>
      </c>
      <c r="R298" s="122">
        <f>сен.25!E293</f>
        <v>0</v>
      </c>
      <c r="S298" s="121">
        <f t="shared" si="23"/>
        <v>0</v>
      </c>
      <c r="T298" s="122">
        <f>окт.25!E293</f>
        <v>0</v>
      </c>
      <c r="U298" s="122">
        <f>ноя.25!E293</f>
        <v>0</v>
      </c>
      <c r="V298" s="122">
        <f>дек.25!E293</f>
        <v>0</v>
      </c>
    </row>
    <row r="299" spans="1:22">
      <c r="A299" s="130"/>
      <c r="B299" s="166"/>
      <c r="C299" s="16">
        <v>275</v>
      </c>
      <c r="D299" s="161">
        <v>-3750</v>
      </c>
      <c r="E299" s="158">
        <f t="shared" si="24"/>
        <v>-7500</v>
      </c>
      <c r="F299" s="119">
        <f>янв.25!F294+фев.25!F294+мар.25!F294+апр.25!F294+май.25!F294+июн.25!F294+июл.25!F294+авг.25!F294+сен.25!F294+окт.25!F294+ноя.25!F294+дек.25!F294</f>
        <v>0</v>
      </c>
      <c r="G299" s="119">
        <f t="shared" si="20"/>
        <v>3750</v>
      </c>
      <c r="H299" s="120">
        <f>янв.25!E294</f>
        <v>1250</v>
      </c>
      <c r="I299" s="120">
        <f>фев.25!E294</f>
        <v>1250</v>
      </c>
      <c r="J299" s="120">
        <f>мар.25!E294</f>
        <v>1250</v>
      </c>
      <c r="K299" s="121">
        <f t="shared" si="21"/>
        <v>0</v>
      </c>
      <c r="L299" s="122">
        <f>апр.25!E294</f>
        <v>0</v>
      </c>
      <c r="M299" s="122">
        <f>май.25!E294</f>
        <v>0</v>
      </c>
      <c r="N299" s="122">
        <f>июн.25!E294</f>
        <v>0</v>
      </c>
      <c r="O299" s="121">
        <f t="shared" si="22"/>
        <v>0</v>
      </c>
      <c r="P299" s="122">
        <f>июл.25!E294</f>
        <v>0</v>
      </c>
      <c r="Q299" s="122">
        <f>авг.25!E294</f>
        <v>0</v>
      </c>
      <c r="R299" s="122">
        <f>сен.25!E294</f>
        <v>0</v>
      </c>
      <c r="S299" s="121">
        <f t="shared" si="23"/>
        <v>0</v>
      </c>
      <c r="T299" s="122">
        <f>окт.25!E294</f>
        <v>0</v>
      </c>
      <c r="U299" s="122">
        <f>ноя.25!E294</f>
        <v>0</v>
      </c>
      <c r="V299" s="122">
        <f>дек.25!E294</f>
        <v>0</v>
      </c>
    </row>
    <row r="300" spans="1:22">
      <c r="A300" s="130"/>
      <c r="B300" s="166"/>
      <c r="C300" s="16">
        <v>276</v>
      </c>
      <c r="D300" s="161">
        <v>-1250</v>
      </c>
      <c r="E300" s="158">
        <f t="shared" si="24"/>
        <v>0</v>
      </c>
      <c r="F300" s="119">
        <f>янв.25!F295+фев.25!F295+мар.25!F295+апр.25!F295+май.25!F295+июн.25!F295+июл.25!F295+авг.25!F295+сен.25!F295+окт.25!F295+ноя.25!F295+дек.25!F295</f>
        <v>5000</v>
      </c>
      <c r="G300" s="119">
        <f t="shared" si="20"/>
        <v>3750</v>
      </c>
      <c r="H300" s="120">
        <f>янв.25!E295</f>
        <v>1250</v>
      </c>
      <c r="I300" s="120">
        <f>фев.25!E295</f>
        <v>1250</v>
      </c>
      <c r="J300" s="120">
        <f>мар.25!E295</f>
        <v>1250</v>
      </c>
      <c r="K300" s="121">
        <f t="shared" si="21"/>
        <v>0</v>
      </c>
      <c r="L300" s="122">
        <f>апр.25!E295</f>
        <v>0</v>
      </c>
      <c r="M300" s="122">
        <f>май.25!E295</f>
        <v>0</v>
      </c>
      <c r="N300" s="122">
        <f>июн.25!E295</f>
        <v>0</v>
      </c>
      <c r="O300" s="121">
        <f t="shared" si="22"/>
        <v>0</v>
      </c>
      <c r="P300" s="122">
        <f>июл.25!E295</f>
        <v>0</v>
      </c>
      <c r="Q300" s="122">
        <f>авг.25!E295</f>
        <v>0</v>
      </c>
      <c r="R300" s="122">
        <f>сен.25!E295</f>
        <v>0</v>
      </c>
      <c r="S300" s="121">
        <f t="shared" si="23"/>
        <v>0</v>
      </c>
      <c r="T300" s="122">
        <f>окт.25!E295</f>
        <v>0</v>
      </c>
      <c r="U300" s="122">
        <f>ноя.25!E295</f>
        <v>0</v>
      </c>
      <c r="V300" s="122">
        <f>дек.25!E295</f>
        <v>0</v>
      </c>
    </row>
    <row r="301" spans="1:22">
      <c r="A301" s="130"/>
      <c r="B301" s="166"/>
      <c r="C301" s="16">
        <v>277</v>
      </c>
      <c r="D301" s="161">
        <v>-3750</v>
      </c>
      <c r="E301" s="158">
        <f t="shared" si="24"/>
        <v>-6250</v>
      </c>
      <c r="F301" s="119">
        <f>янв.25!F296+фев.25!F296+мар.25!F296+апр.25!F296+май.25!F296+июн.25!F296+июл.25!F296+авг.25!F296+сен.25!F296+окт.25!F296+ноя.25!F296+дек.25!F296</f>
        <v>1250</v>
      </c>
      <c r="G301" s="119">
        <f t="shared" si="20"/>
        <v>3750</v>
      </c>
      <c r="H301" s="120">
        <f>янв.25!E296</f>
        <v>1250</v>
      </c>
      <c r="I301" s="120">
        <f>фев.25!E296</f>
        <v>1250</v>
      </c>
      <c r="J301" s="120">
        <f>мар.25!E296</f>
        <v>1250</v>
      </c>
      <c r="K301" s="121">
        <f t="shared" si="21"/>
        <v>0</v>
      </c>
      <c r="L301" s="122">
        <f>апр.25!E296</f>
        <v>0</v>
      </c>
      <c r="M301" s="122">
        <f>май.25!E296</f>
        <v>0</v>
      </c>
      <c r="N301" s="122">
        <f>июн.25!E296</f>
        <v>0</v>
      </c>
      <c r="O301" s="121">
        <f t="shared" si="22"/>
        <v>0</v>
      </c>
      <c r="P301" s="122">
        <f>июл.25!E296</f>
        <v>0</v>
      </c>
      <c r="Q301" s="122">
        <f>авг.25!E296</f>
        <v>0</v>
      </c>
      <c r="R301" s="122">
        <f>сен.25!E296</f>
        <v>0</v>
      </c>
      <c r="S301" s="121">
        <f t="shared" si="23"/>
        <v>0</v>
      </c>
      <c r="T301" s="122">
        <f>окт.25!E296</f>
        <v>0</v>
      </c>
      <c r="U301" s="122">
        <f>ноя.25!E296</f>
        <v>0</v>
      </c>
      <c r="V301" s="122">
        <f>дек.25!E296</f>
        <v>0</v>
      </c>
    </row>
    <row r="302" spans="1:22">
      <c r="A302" s="133"/>
      <c r="B302" s="166"/>
      <c r="C302" s="16">
        <v>278</v>
      </c>
      <c r="D302" s="161">
        <v>-122750</v>
      </c>
      <c r="E302" s="158">
        <f t="shared" si="24"/>
        <v>-126500</v>
      </c>
      <c r="F302" s="119">
        <f>янв.25!F297+фев.25!F297+мар.25!F297+апр.25!F297+май.25!F297+июн.25!F297+июл.25!F297+авг.25!F297+сен.25!F297+окт.25!F297+ноя.25!F297+дек.25!F297</f>
        <v>0</v>
      </c>
      <c r="G302" s="119">
        <f t="shared" si="20"/>
        <v>3750</v>
      </c>
      <c r="H302" s="120">
        <f>янв.25!E297</f>
        <v>1250</v>
      </c>
      <c r="I302" s="120">
        <f>фев.25!E297</f>
        <v>1250</v>
      </c>
      <c r="J302" s="120">
        <f>мар.25!E297</f>
        <v>1250</v>
      </c>
      <c r="K302" s="121">
        <f t="shared" si="21"/>
        <v>0</v>
      </c>
      <c r="L302" s="122">
        <f>апр.25!E297</f>
        <v>0</v>
      </c>
      <c r="M302" s="122">
        <f>май.25!E297</f>
        <v>0</v>
      </c>
      <c r="N302" s="122">
        <f>июн.25!E297</f>
        <v>0</v>
      </c>
      <c r="O302" s="121">
        <f t="shared" si="22"/>
        <v>0</v>
      </c>
      <c r="P302" s="122">
        <f>июл.25!E297</f>
        <v>0</v>
      </c>
      <c r="Q302" s="122">
        <f>авг.25!E297</f>
        <v>0</v>
      </c>
      <c r="R302" s="122">
        <f>сен.25!E297</f>
        <v>0</v>
      </c>
      <c r="S302" s="121">
        <f t="shared" si="23"/>
        <v>0</v>
      </c>
      <c r="T302" s="122">
        <f>окт.25!E297</f>
        <v>0</v>
      </c>
      <c r="U302" s="122">
        <f>ноя.25!E297</f>
        <v>0</v>
      </c>
      <c r="V302" s="122">
        <f>дек.25!E297</f>
        <v>0</v>
      </c>
    </row>
    <row r="303" spans="1:22">
      <c r="A303" s="133"/>
      <c r="B303" s="166"/>
      <c r="C303" s="16">
        <v>279</v>
      </c>
      <c r="D303" s="161">
        <v>0</v>
      </c>
      <c r="E303" s="158">
        <f t="shared" si="24"/>
        <v>-1250</v>
      </c>
      <c r="F303" s="119">
        <f>янв.25!F298+фев.25!F298+мар.25!F298+апр.25!F298+май.25!F298+июн.25!F298+июл.25!F298+авг.25!F298+сен.25!F298+окт.25!F298+ноя.25!F298+дек.25!F298</f>
        <v>2500</v>
      </c>
      <c r="G303" s="119">
        <f t="shared" si="20"/>
        <v>3750</v>
      </c>
      <c r="H303" s="120">
        <f>янв.25!E298</f>
        <v>1250</v>
      </c>
      <c r="I303" s="120">
        <f>фев.25!E298</f>
        <v>1250</v>
      </c>
      <c r="J303" s="120">
        <f>мар.25!E298</f>
        <v>1250</v>
      </c>
      <c r="K303" s="121">
        <f t="shared" si="21"/>
        <v>0</v>
      </c>
      <c r="L303" s="122">
        <f>апр.25!E298</f>
        <v>0</v>
      </c>
      <c r="M303" s="122">
        <f>май.25!E298</f>
        <v>0</v>
      </c>
      <c r="N303" s="122">
        <f>июн.25!E298</f>
        <v>0</v>
      </c>
      <c r="O303" s="121">
        <f t="shared" si="22"/>
        <v>0</v>
      </c>
      <c r="P303" s="122">
        <f>июл.25!E298</f>
        <v>0</v>
      </c>
      <c r="Q303" s="122">
        <f>авг.25!E298</f>
        <v>0</v>
      </c>
      <c r="R303" s="122">
        <f>сен.25!E298</f>
        <v>0</v>
      </c>
      <c r="S303" s="121">
        <f t="shared" si="23"/>
        <v>0</v>
      </c>
      <c r="T303" s="122">
        <f>окт.25!E298</f>
        <v>0</v>
      </c>
      <c r="U303" s="122">
        <f>ноя.25!E298</f>
        <v>0</v>
      </c>
      <c r="V303" s="122">
        <f>дек.25!E298</f>
        <v>0</v>
      </c>
    </row>
    <row r="304" spans="1:22">
      <c r="A304" s="130"/>
      <c r="B304" s="166"/>
      <c r="C304" s="16">
        <v>280</v>
      </c>
      <c r="D304" s="161">
        <v>1250</v>
      </c>
      <c r="E304" s="158">
        <f t="shared" si="24"/>
        <v>-2500</v>
      </c>
      <c r="F304" s="119">
        <f>янв.25!F299+фев.25!F299+мар.25!F299+апр.25!F299+май.25!F299+июн.25!F299+июл.25!F299+авг.25!F299+сен.25!F299+окт.25!F299+ноя.25!F299+дек.25!F299</f>
        <v>0</v>
      </c>
      <c r="G304" s="119">
        <f t="shared" si="20"/>
        <v>3750</v>
      </c>
      <c r="H304" s="120">
        <f>янв.25!E299</f>
        <v>1250</v>
      </c>
      <c r="I304" s="120">
        <f>фев.25!E299</f>
        <v>1250</v>
      </c>
      <c r="J304" s="120">
        <f>мар.25!E299</f>
        <v>1250</v>
      </c>
      <c r="K304" s="121">
        <f t="shared" si="21"/>
        <v>0</v>
      </c>
      <c r="L304" s="122">
        <f>апр.25!E299</f>
        <v>0</v>
      </c>
      <c r="M304" s="122">
        <f>май.25!E299</f>
        <v>0</v>
      </c>
      <c r="N304" s="122">
        <f>июн.25!E299</f>
        <v>0</v>
      </c>
      <c r="O304" s="121">
        <f t="shared" si="22"/>
        <v>0</v>
      </c>
      <c r="P304" s="122">
        <f>июл.25!E299</f>
        <v>0</v>
      </c>
      <c r="Q304" s="122">
        <f>авг.25!E299</f>
        <v>0</v>
      </c>
      <c r="R304" s="122">
        <f>сен.25!E299</f>
        <v>0</v>
      </c>
      <c r="S304" s="121">
        <f t="shared" si="23"/>
        <v>0</v>
      </c>
      <c r="T304" s="122">
        <f>окт.25!E299</f>
        <v>0</v>
      </c>
      <c r="U304" s="122">
        <f>ноя.25!E299</f>
        <v>0</v>
      </c>
      <c r="V304" s="122">
        <f>дек.25!E299</f>
        <v>0</v>
      </c>
    </row>
    <row r="305" spans="1:22">
      <c r="A305" s="130"/>
      <c r="B305" s="166"/>
      <c r="C305" s="16">
        <v>281</v>
      </c>
      <c r="D305" s="161">
        <v>-34498</v>
      </c>
      <c r="E305" s="158">
        <f t="shared" si="24"/>
        <v>-35748</v>
      </c>
      <c r="F305" s="119">
        <f>янв.25!F300+фев.25!F300+мар.25!F300+апр.25!F300+май.25!F300+июн.25!F300+июл.25!F300+авг.25!F300+сен.25!F300+окт.25!F300+ноя.25!F300+дек.25!F300</f>
        <v>2500</v>
      </c>
      <c r="G305" s="119">
        <f t="shared" si="20"/>
        <v>3750</v>
      </c>
      <c r="H305" s="120">
        <f>янв.25!E300</f>
        <v>1250</v>
      </c>
      <c r="I305" s="120">
        <f>фев.25!E300</f>
        <v>1250</v>
      </c>
      <c r="J305" s="120">
        <f>мар.25!E300</f>
        <v>1250</v>
      </c>
      <c r="K305" s="121">
        <f t="shared" si="21"/>
        <v>0</v>
      </c>
      <c r="L305" s="122">
        <f>апр.25!E300</f>
        <v>0</v>
      </c>
      <c r="M305" s="122">
        <f>май.25!E300</f>
        <v>0</v>
      </c>
      <c r="N305" s="122">
        <f>июн.25!E300</f>
        <v>0</v>
      </c>
      <c r="O305" s="121">
        <f t="shared" si="22"/>
        <v>0</v>
      </c>
      <c r="P305" s="122">
        <f>июл.25!E300</f>
        <v>0</v>
      </c>
      <c r="Q305" s="122">
        <f>авг.25!E300</f>
        <v>0</v>
      </c>
      <c r="R305" s="122">
        <f>сен.25!E300</f>
        <v>0</v>
      </c>
      <c r="S305" s="121">
        <f t="shared" si="23"/>
        <v>0</v>
      </c>
      <c r="T305" s="122">
        <f>окт.25!E300</f>
        <v>0</v>
      </c>
      <c r="U305" s="122">
        <f>ноя.25!E300</f>
        <v>0</v>
      </c>
      <c r="V305" s="122">
        <f>дек.25!E300</f>
        <v>0</v>
      </c>
    </row>
    <row r="306" spans="1:22">
      <c r="A306" s="133"/>
      <c r="B306" s="166"/>
      <c r="C306" s="16">
        <v>282</v>
      </c>
      <c r="D306" s="161">
        <v>9050</v>
      </c>
      <c r="E306" s="158">
        <f t="shared" si="24"/>
        <v>11300</v>
      </c>
      <c r="F306" s="119">
        <f>янв.25!F301+фев.25!F301+мар.25!F301+апр.25!F301+май.25!F301+июн.25!F301+июл.25!F301+авг.25!F301+сен.25!F301+окт.25!F301+ноя.25!F301+дек.25!F301</f>
        <v>6000</v>
      </c>
      <c r="G306" s="119">
        <f t="shared" si="20"/>
        <v>3750</v>
      </c>
      <c r="H306" s="120">
        <f>янв.25!E301</f>
        <v>1250</v>
      </c>
      <c r="I306" s="120">
        <f>фев.25!E301</f>
        <v>1250</v>
      </c>
      <c r="J306" s="120">
        <f>мар.25!E301</f>
        <v>1250</v>
      </c>
      <c r="K306" s="121">
        <f t="shared" si="21"/>
        <v>0</v>
      </c>
      <c r="L306" s="122">
        <f>апр.25!E301</f>
        <v>0</v>
      </c>
      <c r="M306" s="122">
        <f>май.25!E301</f>
        <v>0</v>
      </c>
      <c r="N306" s="122">
        <f>июн.25!E301</f>
        <v>0</v>
      </c>
      <c r="O306" s="121">
        <f t="shared" si="22"/>
        <v>0</v>
      </c>
      <c r="P306" s="122">
        <f>июл.25!E301</f>
        <v>0</v>
      </c>
      <c r="Q306" s="122">
        <f>авг.25!E301</f>
        <v>0</v>
      </c>
      <c r="R306" s="122">
        <f>сен.25!E301</f>
        <v>0</v>
      </c>
      <c r="S306" s="121">
        <f t="shared" si="23"/>
        <v>0</v>
      </c>
      <c r="T306" s="122">
        <f>окт.25!E301</f>
        <v>0</v>
      </c>
      <c r="U306" s="122">
        <f>ноя.25!E301</f>
        <v>0</v>
      </c>
      <c r="V306" s="122">
        <f>дек.25!E301</f>
        <v>0</v>
      </c>
    </row>
    <row r="307" spans="1:22">
      <c r="A307" s="130"/>
      <c r="B307" s="166"/>
      <c r="C307" s="16">
        <v>283</v>
      </c>
      <c r="D307" s="161">
        <v>-100</v>
      </c>
      <c r="E307" s="158">
        <f t="shared" si="24"/>
        <v>-2600</v>
      </c>
      <c r="F307" s="119">
        <f>янв.25!F302+фев.25!F302+мар.25!F302+апр.25!F302+май.25!F302+июн.25!F302+июл.25!F302+авг.25!F302+сен.25!F302+окт.25!F302+ноя.25!F302+дек.25!F302</f>
        <v>1250</v>
      </c>
      <c r="G307" s="119">
        <f t="shared" si="20"/>
        <v>3750</v>
      </c>
      <c r="H307" s="120">
        <f>янв.25!E302</f>
        <v>1250</v>
      </c>
      <c r="I307" s="120">
        <f>фев.25!E302</f>
        <v>1250</v>
      </c>
      <c r="J307" s="120">
        <f>мар.25!E302</f>
        <v>1250</v>
      </c>
      <c r="K307" s="121">
        <f t="shared" si="21"/>
        <v>0</v>
      </c>
      <c r="L307" s="122">
        <f>апр.25!E302</f>
        <v>0</v>
      </c>
      <c r="M307" s="122">
        <f>май.25!E302</f>
        <v>0</v>
      </c>
      <c r="N307" s="122">
        <f>июн.25!E302</f>
        <v>0</v>
      </c>
      <c r="O307" s="121">
        <f t="shared" si="22"/>
        <v>0</v>
      </c>
      <c r="P307" s="122">
        <f>июл.25!E302</f>
        <v>0</v>
      </c>
      <c r="Q307" s="122">
        <f>авг.25!E302</f>
        <v>0</v>
      </c>
      <c r="R307" s="122">
        <f>сен.25!E302</f>
        <v>0</v>
      </c>
      <c r="S307" s="121">
        <f t="shared" si="23"/>
        <v>0</v>
      </c>
      <c r="T307" s="122">
        <f>окт.25!E302</f>
        <v>0</v>
      </c>
      <c r="U307" s="122">
        <f>ноя.25!E302</f>
        <v>0</v>
      </c>
      <c r="V307" s="122">
        <f>дек.25!E302</f>
        <v>0</v>
      </c>
    </row>
    <row r="308" spans="1:22">
      <c r="A308" s="133"/>
      <c r="B308" s="166"/>
      <c r="C308" s="16" t="s">
        <v>16</v>
      </c>
      <c r="D308" s="161">
        <v>4010</v>
      </c>
      <c r="E308" s="158">
        <f t="shared" si="24"/>
        <v>1760</v>
      </c>
      <c r="F308" s="119">
        <f>янв.25!F303+фев.25!F303+мар.25!F303+апр.25!F303+май.25!F303+июн.25!F303+июл.25!F303+авг.25!F303+сен.25!F303+окт.25!F303+ноя.25!F303+дек.25!F303</f>
        <v>1500</v>
      </c>
      <c r="G308" s="119">
        <f t="shared" si="20"/>
        <v>3750</v>
      </c>
      <c r="H308" s="120">
        <f>янв.25!E303</f>
        <v>1250</v>
      </c>
      <c r="I308" s="120">
        <f>фев.25!E303</f>
        <v>1250</v>
      </c>
      <c r="J308" s="120">
        <f>мар.25!E303</f>
        <v>1250</v>
      </c>
      <c r="K308" s="121">
        <f t="shared" si="21"/>
        <v>0</v>
      </c>
      <c r="L308" s="122">
        <f>апр.25!E303</f>
        <v>0</v>
      </c>
      <c r="M308" s="122">
        <f>май.25!E303</f>
        <v>0</v>
      </c>
      <c r="N308" s="122">
        <f>июн.25!E303</f>
        <v>0</v>
      </c>
      <c r="O308" s="121">
        <f t="shared" si="22"/>
        <v>0</v>
      </c>
      <c r="P308" s="122">
        <f>июл.25!E303</f>
        <v>0</v>
      </c>
      <c r="Q308" s="122">
        <f>авг.25!E303</f>
        <v>0</v>
      </c>
      <c r="R308" s="122">
        <f>сен.25!E303</f>
        <v>0</v>
      </c>
      <c r="S308" s="121">
        <f t="shared" si="23"/>
        <v>0</v>
      </c>
      <c r="T308" s="122">
        <f>окт.25!E303</f>
        <v>0</v>
      </c>
      <c r="U308" s="122">
        <f>ноя.25!E303</f>
        <v>0</v>
      </c>
      <c r="V308" s="122">
        <f>дек.25!E303</f>
        <v>0</v>
      </c>
    </row>
    <row r="309" spans="1:22">
      <c r="A309" s="130"/>
      <c r="B309" s="166"/>
      <c r="C309" s="16">
        <v>284</v>
      </c>
      <c r="D309" s="161">
        <v>0</v>
      </c>
      <c r="E309" s="158">
        <f t="shared" si="24"/>
        <v>0</v>
      </c>
      <c r="F309" s="119">
        <f>янв.25!F304+фев.25!F304+мар.25!F304+апр.25!F304+май.25!F304+июн.25!F304+июл.25!F304+авг.25!F304+сен.25!F304+окт.25!F304+ноя.25!F304+дек.25!F304</f>
        <v>0</v>
      </c>
      <c r="G309" s="119">
        <f t="shared" si="20"/>
        <v>0</v>
      </c>
      <c r="H309" s="120">
        <f>янв.25!E304</f>
        <v>0</v>
      </c>
      <c r="I309" s="120">
        <f>фев.25!E304</f>
        <v>0</v>
      </c>
      <c r="J309" s="120">
        <f>мар.25!E304</f>
        <v>0</v>
      </c>
      <c r="K309" s="121">
        <f t="shared" si="21"/>
        <v>0</v>
      </c>
      <c r="L309" s="122">
        <f>апр.25!E304</f>
        <v>0</v>
      </c>
      <c r="M309" s="122">
        <f>май.25!E304</f>
        <v>0</v>
      </c>
      <c r="N309" s="122">
        <f>июн.25!E304</f>
        <v>0</v>
      </c>
      <c r="O309" s="121">
        <f t="shared" si="22"/>
        <v>0</v>
      </c>
      <c r="P309" s="122">
        <f>июл.25!E304</f>
        <v>0</v>
      </c>
      <c r="Q309" s="122">
        <f>авг.25!E304</f>
        <v>0</v>
      </c>
      <c r="R309" s="122">
        <f>сен.25!E304</f>
        <v>0</v>
      </c>
      <c r="S309" s="121">
        <f t="shared" si="23"/>
        <v>0</v>
      </c>
      <c r="T309" s="122">
        <f>окт.25!E304</f>
        <v>0</v>
      </c>
      <c r="U309" s="122">
        <f>ноя.25!E304</f>
        <v>0</v>
      </c>
      <c r="V309" s="122">
        <f>дек.25!E304</f>
        <v>0</v>
      </c>
    </row>
    <row r="310" spans="1:22">
      <c r="A310" s="130"/>
      <c r="B310" s="166"/>
      <c r="C310" s="16">
        <v>285</v>
      </c>
      <c r="D310" s="161">
        <v>-41250</v>
      </c>
      <c r="E310" s="158">
        <f t="shared" si="24"/>
        <v>-45000</v>
      </c>
      <c r="F310" s="119">
        <f>янв.25!F305+фев.25!F305+мар.25!F305+апр.25!F305+май.25!F305+июн.25!F305+июл.25!F305+авг.25!F305+сен.25!F305+окт.25!F305+ноя.25!F305+дек.25!F305</f>
        <v>0</v>
      </c>
      <c r="G310" s="119">
        <f t="shared" si="20"/>
        <v>3750</v>
      </c>
      <c r="H310" s="120">
        <f>янв.25!E305</f>
        <v>1250</v>
      </c>
      <c r="I310" s="120">
        <f>фев.25!E305</f>
        <v>1250</v>
      </c>
      <c r="J310" s="120">
        <f>мар.25!E305</f>
        <v>1250</v>
      </c>
      <c r="K310" s="121">
        <f t="shared" si="21"/>
        <v>0</v>
      </c>
      <c r="L310" s="122">
        <f>апр.25!E305</f>
        <v>0</v>
      </c>
      <c r="M310" s="122">
        <f>май.25!E305</f>
        <v>0</v>
      </c>
      <c r="N310" s="122">
        <f>июн.25!E305</f>
        <v>0</v>
      </c>
      <c r="O310" s="121">
        <f t="shared" si="22"/>
        <v>0</v>
      </c>
      <c r="P310" s="122">
        <f>июл.25!E305</f>
        <v>0</v>
      </c>
      <c r="Q310" s="122">
        <f>авг.25!E305</f>
        <v>0</v>
      </c>
      <c r="R310" s="122">
        <f>сен.25!E305</f>
        <v>0</v>
      </c>
      <c r="S310" s="121">
        <f t="shared" si="23"/>
        <v>0</v>
      </c>
      <c r="T310" s="122">
        <f>окт.25!E305</f>
        <v>0</v>
      </c>
      <c r="U310" s="122">
        <f>ноя.25!E305</f>
        <v>0</v>
      </c>
      <c r="V310" s="122">
        <f>дек.25!E305</f>
        <v>0</v>
      </c>
    </row>
    <row r="311" spans="1:22">
      <c r="A311" s="130"/>
      <c r="B311" s="166"/>
      <c r="C311" s="16" t="s">
        <v>31</v>
      </c>
      <c r="D311" s="161">
        <v>-41250</v>
      </c>
      <c r="E311" s="158">
        <f t="shared" si="24"/>
        <v>-45000</v>
      </c>
      <c r="F311" s="119">
        <f>янв.25!F306+фев.25!F306+мар.25!F306+апр.25!F306+май.25!F306+июн.25!F306+июл.25!F306+авг.25!F306+сен.25!F306+окт.25!F306+ноя.25!F306+дек.25!F306</f>
        <v>0</v>
      </c>
      <c r="G311" s="119">
        <f t="shared" si="20"/>
        <v>3750</v>
      </c>
      <c r="H311" s="120">
        <f>янв.25!E306</f>
        <v>1250</v>
      </c>
      <c r="I311" s="120">
        <f>фев.25!E306</f>
        <v>1250</v>
      </c>
      <c r="J311" s="120">
        <f>мар.25!E306</f>
        <v>1250</v>
      </c>
      <c r="K311" s="121">
        <f t="shared" si="21"/>
        <v>0</v>
      </c>
      <c r="L311" s="122">
        <f>апр.25!E306</f>
        <v>0</v>
      </c>
      <c r="M311" s="122">
        <f>май.25!E306</f>
        <v>0</v>
      </c>
      <c r="N311" s="122">
        <f>июн.25!E306</f>
        <v>0</v>
      </c>
      <c r="O311" s="121">
        <f t="shared" si="22"/>
        <v>0</v>
      </c>
      <c r="P311" s="122">
        <f>июл.25!E306</f>
        <v>0</v>
      </c>
      <c r="Q311" s="122">
        <f>авг.25!E306</f>
        <v>0</v>
      </c>
      <c r="R311" s="122">
        <f>сен.25!E306</f>
        <v>0</v>
      </c>
      <c r="S311" s="121">
        <f t="shared" si="23"/>
        <v>0</v>
      </c>
      <c r="T311" s="122">
        <f>окт.25!E306</f>
        <v>0</v>
      </c>
      <c r="U311" s="122">
        <f>ноя.25!E306</f>
        <v>0</v>
      </c>
      <c r="V311" s="122">
        <f>дек.25!E306</f>
        <v>0</v>
      </c>
    </row>
    <row r="312" spans="1:22">
      <c r="A312" s="130"/>
      <c r="B312" s="166"/>
      <c r="C312" s="16">
        <v>286</v>
      </c>
      <c r="D312" s="161">
        <v>-41250</v>
      </c>
      <c r="E312" s="158">
        <f t="shared" si="24"/>
        <v>-45000</v>
      </c>
      <c r="F312" s="119">
        <f>янв.25!F307+фев.25!F307+мар.25!F307+апр.25!F307+май.25!F307+июн.25!F307+июл.25!F307+авг.25!F307+сен.25!F307+окт.25!F307+ноя.25!F307+дек.25!F307</f>
        <v>0</v>
      </c>
      <c r="G312" s="119">
        <f t="shared" si="20"/>
        <v>3750</v>
      </c>
      <c r="H312" s="120">
        <f>янв.25!E307</f>
        <v>1250</v>
      </c>
      <c r="I312" s="120">
        <f>фев.25!E307</f>
        <v>1250</v>
      </c>
      <c r="J312" s="120">
        <f>мар.25!E307</f>
        <v>1250</v>
      </c>
      <c r="K312" s="121">
        <f t="shared" si="21"/>
        <v>0</v>
      </c>
      <c r="L312" s="122">
        <f>апр.25!E307</f>
        <v>0</v>
      </c>
      <c r="M312" s="122">
        <f>май.25!E307</f>
        <v>0</v>
      </c>
      <c r="N312" s="122">
        <f>июн.25!E307</f>
        <v>0</v>
      </c>
      <c r="O312" s="121">
        <f t="shared" si="22"/>
        <v>0</v>
      </c>
      <c r="P312" s="122">
        <f>июл.25!E307</f>
        <v>0</v>
      </c>
      <c r="Q312" s="122">
        <f>авг.25!E307</f>
        <v>0</v>
      </c>
      <c r="R312" s="122">
        <f>сен.25!E307</f>
        <v>0</v>
      </c>
      <c r="S312" s="121">
        <f t="shared" si="23"/>
        <v>0</v>
      </c>
      <c r="T312" s="122">
        <f>окт.25!E307</f>
        <v>0</v>
      </c>
      <c r="U312" s="122">
        <f>ноя.25!E307</f>
        <v>0</v>
      </c>
      <c r="V312" s="122">
        <f>дек.25!E307</f>
        <v>0</v>
      </c>
    </row>
    <row r="313" spans="1:22">
      <c r="A313" s="130"/>
      <c r="B313" s="166"/>
      <c r="C313" s="16">
        <v>287</v>
      </c>
      <c r="D313" s="161">
        <v>-2150</v>
      </c>
      <c r="E313" s="158">
        <f t="shared" si="24"/>
        <v>-5900</v>
      </c>
      <c r="F313" s="119">
        <f>янв.25!F308+фев.25!F308+мар.25!F308+апр.25!F308+май.25!F308+июн.25!F308+июл.25!F308+авг.25!F308+сен.25!F308+окт.25!F308+ноя.25!F308+дек.25!F308</f>
        <v>0</v>
      </c>
      <c r="G313" s="119">
        <f t="shared" si="20"/>
        <v>3750</v>
      </c>
      <c r="H313" s="120">
        <f>янв.25!E308</f>
        <v>1250</v>
      </c>
      <c r="I313" s="120">
        <f>фев.25!E308</f>
        <v>1250</v>
      </c>
      <c r="J313" s="120">
        <f>мар.25!E308</f>
        <v>1250</v>
      </c>
      <c r="K313" s="121">
        <f t="shared" si="21"/>
        <v>0</v>
      </c>
      <c r="L313" s="122">
        <f>апр.25!E308</f>
        <v>0</v>
      </c>
      <c r="M313" s="122">
        <f>май.25!E308</f>
        <v>0</v>
      </c>
      <c r="N313" s="122">
        <f>июн.25!E308</f>
        <v>0</v>
      </c>
      <c r="O313" s="121">
        <f t="shared" si="22"/>
        <v>0</v>
      </c>
      <c r="P313" s="122">
        <f>июл.25!E308</f>
        <v>0</v>
      </c>
      <c r="Q313" s="122">
        <f>авг.25!E308</f>
        <v>0</v>
      </c>
      <c r="R313" s="122">
        <f>сен.25!E308</f>
        <v>0</v>
      </c>
      <c r="S313" s="121">
        <f t="shared" si="23"/>
        <v>0</v>
      </c>
      <c r="T313" s="122">
        <f>окт.25!E308</f>
        <v>0</v>
      </c>
      <c r="U313" s="122">
        <f>ноя.25!E308</f>
        <v>0</v>
      </c>
      <c r="V313" s="122">
        <f>дек.25!E308</f>
        <v>0</v>
      </c>
    </row>
    <row r="314" spans="1:22">
      <c r="A314" s="133"/>
      <c r="B314" s="166"/>
      <c r="C314" s="16">
        <v>288</v>
      </c>
      <c r="D314" s="161">
        <v>1250</v>
      </c>
      <c r="E314" s="158">
        <f t="shared" si="24"/>
        <v>2500</v>
      </c>
      <c r="F314" s="119">
        <f>янв.25!F309+фев.25!F309+мар.25!F309+апр.25!F309+май.25!F309+июн.25!F309+июл.25!F309+авг.25!F309+сен.25!F309+окт.25!F309+ноя.25!F309+дек.25!F309</f>
        <v>5000</v>
      </c>
      <c r="G314" s="119">
        <f t="shared" si="20"/>
        <v>3750</v>
      </c>
      <c r="H314" s="120">
        <f>янв.25!E309</f>
        <v>1250</v>
      </c>
      <c r="I314" s="120">
        <f>фев.25!E309</f>
        <v>1250</v>
      </c>
      <c r="J314" s="120">
        <f>мар.25!E309</f>
        <v>1250</v>
      </c>
      <c r="K314" s="121">
        <f t="shared" si="21"/>
        <v>0</v>
      </c>
      <c r="L314" s="122">
        <f>апр.25!E309</f>
        <v>0</v>
      </c>
      <c r="M314" s="122">
        <f>май.25!E309</f>
        <v>0</v>
      </c>
      <c r="N314" s="122">
        <f>июн.25!E309</f>
        <v>0</v>
      </c>
      <c r="O314" s="121">
        <f t="shared" si="22"/>
        <v>0</v>
      </c>
      <c r="P314" s="122">
        <f>июл.25!E309</f>
        <v>0</v>
      </c>
      <c r="Q314" s="122">
        <f>авг.25!E309</f>
        <v>0</v>
      </c>
      <c r="R314" s="122">
        <f>сен.25!E309</f>
        <v>0</v>
      </c>
      <c r="S314" s="121">
        <f t="shared" si="23"/>
        <v>0</v>
      </c>
      <c r="T314" s="122">
        <f>окт.25!E309</f>
        <v>0</v>
      </c>
      <c r="U314" s="122">
        <f>ноя.25!E309</f>
        <v>0</v>
      </c>
      <c r="V314" s="122">
        <f>дек.25!E309</f>
        <v>0</v>
      </c>
    </row>
    <row r="315" spans="1:22">
      <c r="A315" s="130"/>
      <c r="B315" s="166"/>
      <c r="C315" s="16">
        <v>289</v>
      </c>
      <c r="D315" s="161">
        <v>0</v>
      </c>
      <c r="E315" s="158">
        <f t="shared" si="24"/>
        <v>-1250</v>
      </c>
      <c r="F315" s="119">
        <f>янв.25!F310+фев.25!F310+мар.25!F310+апр.25!F310+май.25!F310+июн.25!F310+июл.25!F310+авг.25!F310+сен.25!F310+окт.25!F310+ноя.25!F310+дек.25!F310</f>
        <v>2500</v>
      </c>
      <c r="G315" s="119">
        <f t="shared" si="20"/>
        <v>3750</v>
      </c>
      <c r="H315" s="120">
        <f>янв.25!E310</f>
        <v>1250</v>
      </c>
      <c r="I315" s="120">
        <f>фев.25!E310</f>
        <v>1250</v>
      </c>
      <c r="J315" s="120">
        <f>мар.25!E310</f>
        <v>1250</v>
      </c>
      <c r="K315" s="121">
        <f t="shared" si="21"/>
        <v>0</v>
      </c>
      <c r="L315" s="122">
        <f>апр.25!E310</f>
        <v>0</v>
      </c>
      <c r="M315" s="122">
        <f>май.25!E310</f>
        <v>0</v>
      </c>
      <c r="N315" s="122">
        <f>июн.25!E310</f>
        <v>0</v>
      </c>
      <c r="O315" s="121">
        <f t="shared" si="22"/>
        <v>0</v>
      </c>
      <c r="P315" s="122">
        <f>июл.25!E310</f>
        <v>0</v>
      </c>
      <c r="Q315" s="122">
        <f>авг.25!E310</f>
        <v>0</v>
      </c>
      <c r="R315" s="122">
        <f>сен.25!E310</f>
        <v>0</v>
      </c>
      <c r="S315" s="121">
        <f t="shared" si="23"/>
        <v>0</v>
      </c>
      <c r="T315" s="122">
        <f>окт.25!E310</f>
        <v>0</v>
      </c>
      <c r="U315" s="122">
        <f>ноя.25!E310</f>
        <v>0</v>
      </c>
      <c r="V315" s="122">
        <f>дек.25!E310</f>
        <v>0</v>
      </c>
    </row>
    <row r="316" spans="1:22">
      <c r="A316" s="130"/>
      <c r="B316" s="166"/>
      <c r="C316" s="16">
        <v>290</v>
      </c>
      <c r="D316" s="161">
        <v>0</v>
      </c>
      <c r="E316" s="158">
        <f t="shared" si="24"/>
        <v>0</v>
      </c>
      <c r="F316" s="119">
        <f>янв.25!F311+фев.25!F311+мар.25!F311+апр.25!F311+май.25!F311+июн.25!F311+июл.25!F311+авг.25!F311+сен.25!F311+окт.25!F311+ноя.25!F311+дек.25!F311</f>
        <v>0</v>
      </c>
      <c r="G316" s="119">
        <f t="shared" si="20"/>
        <v>0</v>
      </c>
      <c r="H316" s="120">
        <f>янв.25!E311</f>
        <v>0</v>
      </c>
      <c r="I316" s="120">
        <f>фев.25!E311</f>
        <v>0</v>
      </c>
      <c r="J316" s="120">
        <f>мар.25!E311</f>
        <v>0</v>
      </c>
      <c r="K316" s="121">
        <f t="shared" si="21"/>
        <v>0</v>
      </c>
      <c r="L316" s="122">
        <f>апр.25!E311</f>
        <v>0</v>
      </c>
      <c r="M316" s="122">
        <f>май.25!E311</f>
        <v>0</v>
      </c>
      <c r="N316" s="122">
        <f>июн.25!E311</f>
        <v>0</v>
      </c>
      <c r="O316" s="121">
        <f t="shared" si="22"/>
        <v>0</v>
      </c>
      <c r="P316" s="122">
        <f>июл.25!E311</f>
        <v>0</v>
      </c>
      <c r="Q316" s="122">
        <f>авг.25!E311</f>
        <v>0</v>
      </c>
      <c r="R316" s="122">
        <f>сен.25!E311</f>
        <v>0</v>
      </c>
      <c r="S316" s="121">
        <f t="shared" si="23"/>
        <v>0</v>
      </c>
      <c r="T316" s="122">
        <f>окт.25!E311</f>
        <v>0</v>
      </c>
      <c r="U316" s="122">
        <f>ноя.25!E311</f>
        <v>0</v>
      </c>
      <c r="V316" s="122">
        <f>дек.25!E311</f>
        <v>0</v>
      </c>
    </row>
    <row r="317" spans="1:22">
      <c r="A317" s="130"/>
      <c r="B317" s="166"/>
      <c r="C317" s="16">
        <v>291</v>
      </c>
      <c r="D317" s="161">
        <v>0</v>
      </c>
      <c r="E317" s="158">
        <f t="shared" si="24"/>
        <v>-1250</v>
      </c>
      <c r="F317" s="119">
        <f>янв.25!F312+фев.25!F312+мар.25!F312+апр.25!F312+май.25!F312+июн.25!F312+июл.25!F312+авг.25!F312+сен.25!F312+окт.25!F312+ноя.25!F312+дек.25!F312</f>
        <v>2500</v>
      </c>
      <c r="G317" s="119">
        <f t="shared" si="20"/>
        <v>3750</v>
      </c>
      <c r="H317" s="120">
        <f>янв.25!E312</f>
        <v>1250</v>
      </c>
      <c r="I317" s="120">
        <f>фев.25!E312</f>
        <v>1250</v>
      </c>
      <c r="J317" s="120">
        <f>мар.25!E312</f>
        <v>1250</v>
      </c>
      <c r="K317" s="121">
        <f t="shared" si="21"/>
        <v>0</v>
      </c>
      <c r="L317" s="122">
        <f>апр.25!E312</f>
        <v>0</v>
      </c>
      <c r="M317" s="122">
        <f>май.25!E312</f>
        <v>0</v>
      </c>
      <c r="N317" s="122">
        <f>июн.25!E312</f>
        <v>0</v>
      </c>
      <c r="O317" s="121">
        <f t="shared" si="22"/>
        <v>0</v>
      </c>
      <c r="P317" s="122">
        <f>июл.25!E312</f>
        <v>0</v>
      </c>
      <c r="Q317" s="122">
        <f>авг.25!E312</f>
        <v>0</v>
      </c>
      <c r="R317" s="122">
        <f>сен.25!E312</f>
        <v>0</v>
      </c>
      <c r="S317" s="121">
        <f t="shared" si="23"/>
        <v>0</v>
      </c>
      <c r="T317" s="122">
        <f>окт.25!E312</f>
        <v>0</v>
      </c>
      <c r="U317" s="122">
        <f>ноя.25!E312</f>
        <v>0</v>
      </c>
      <c r="V317" s="122">
        <f>дек.25!E312</f>
        <v>0</v>
      </c>
    </row>
    <row r="318" spans="1:22">
      <c r="A318" s="130"/>
      <c r="B318" s="166"/>
      <c r="C318" s="16">
        <v>292</v>
      </c>
      <c r="D318" s="161">
        <v>-1250</v>
      </c>
      <c r="E318" s="158">
        <f t="shared" si="24"/>
        <v>-5000</v>
      </c>
      <c r="F318" s="119">
        <f>янв.25!F313+фев.25!F313+мар.25!F313+апр.25!F313+май.25!F313+июн.25!F313+июл.25!F313+авг.25!F313+сен.25!F313+окт.25!F313+ноя.25!F313+дек.25!F313</f>
        <v>0</v>
      </c>
      <c r="G318" s="119">
        <f t="shared" si="20"/>
        <v>3750</v>
      </c>
      <c r="H318" s="120">
        <f>янв.25!E313</f>
        <v>1250</v>
      </c>
      <c r="I318" s="120">
        <f>фев.25!E313</f>
        <v>1250</v>
      </c>
      <c r="J318" s="120">
        <f>мар.25!E313</f>
        <v>1250</v>
      </c>
      <c r="K318" s="121">
        <f t="shared" si="21"/>
        <v>0</v>
      </c>
      <c r="L318" s="122">
        <f>апр.25!E313</f>
        <v>0</v>
      </c>
      <c r="M318" s="122">
        <f>май.25!E313</f>
        <v>0</v>
      </c>
      <c r="N318" s="122">
        <f>июн.25!E313</f>
        <v>0</v>
      </c>
      <c r="O318" s="121">
        <f t="shared" si="22"/>
        <v>0</v>
      </c>
      <c r="P318" s="122">
        <f>июл.25!E313</f>
        <v>0</v>
      </c>
      <c r="Q318" s="122">
        <f>авг.25!E313</f>
        <v>0</v>
      </c>
      <c r="R318" s="122">
        <f>сен.25!E313</f>
        <v>0</v>
      </c>
      <c r="S318" s="121">
        <f t="shared" si="23"/>
        <v>0</v>
      </c>
      <c r="T318" s="122">
        <f>окт.25!E313</f>
        <v>0</v>
      </c>
      <c r="U318" s="122">
        <f>ноя.25!E313</f>
        <v>0</v>
      </c>
      <c r="V318" s="122">
        <f>дек.25!E313</f>
        <v>0</v>
      </c>
    </row>
    <row r="319" spans="1:22">
      <c r="A319" s="130"/>
      <c r="B319" s="166"/>
      <c r="C319" s="16">
        <v>293</v>
      </c>
      <c r="D319" s="161">
        <v>5450</v>
      </c>
      <c r="E319" s="158">
        <f t="shared" si="24"/>
        <v>1700</v>
      </c>
      <c r="F319" s="119">
        <f>янв.25!F314+фев.25!F314+мар.25!F314+апр.25!F314+май.25!F314+июн.25!F314+июл.25!F314+авг.25!F314+сен.25!F314+окт.25!F314+ноя.25!F314+дек.25!F314</f>
        <v>0</v>
      </c>
      <c r="G319" s="119">
        <f t="shared" si="20"/>
        <v>3750</v>
      </c>
      <c r="H319" s="120">
        <f>янв.25!E314</f>
        <v>1250</v>
      </c>
      <c r="I319" s="120">
        <f>фев.25!E314</f>
        <v>1250</v>
      </c>
      <c r="J319" s="120">
        <f>мар.25!E314</f>
        <v>1250</v>
      </c>
      <c r="K319" s="121">
        <f t="shared" si="21"/>
        <v>0</v>
      </c>
      <c r="L319" s="122">
        <f>апр.25!E314</f>
        <v>0</v>
      </c>
      <c r="M319" s="122">
        <f>май.25!E314</f>
        <v>0</v>
      </c>
      <c r="N319" s="122">
        <f>июн.25!E314</f>
        <v>0</v>
      </c>
      <c r="O319" s="121">
        <f t="shared" si="22"/>
        <v>0</v>
      </c>
      <c r="P319" s="122">
        <f>июл.25!E314</f>
        <v>0</v>
      </c>
      <c r="Q319" s="122">
        <f>авг.25!E314</f>
        <v>0</v>
      </c>
      <c r="R319" s="122">
        <f>сен.25!E314</f>
        <v>0</v>
      </c>
      <c r="S319" s="121">
        <f t="shared" si="23"/>
        <v>0</v>
      </c>
      <c r="T319" s="122">
        <f>окт.25!E314</f>
        <v>0</v>
      </c>
      <c r="U319" s="122">
        <f>ноя.25!E314</f>
        <v>0</v>
      </c>
      <c r="V319" s="122">
        <f>дек.25!E314</f>
        <v>0</v>
      </c>
    </row>
    <row r="320" spans="1:22">
      <c r="A320" s="130"/>
      <c r="B320" s="166"/>
      <c r="C320" s="16">
        <v>294</v>
      </c>
      <c r="D320" s="161">
        <v>-46250</v>
      </c>
      <c r="E320" s="158">
        <f t="shared" si="24"/>
        <v>-50000</v>
      </c>
      <c r="F320" s="119">
        <f>янв.25!F315+фев.25!F315+мар.25!F315+апр.25!F315+май.25!F315+июн.25!F315+июл.25!F315+авг.25!F315+сен.25!F315+окт.25!F315+ноя.25!F315+дек.25!F315</f>
        <v>0</v>
      </c>
      <c r="G320" s="119">
        <f t="shared" si="20"/>
        <v>3750</v>
      </c>
      <c r="H320" s="120">
        <f>янв.25!E315</f>
        <v>1250</v>
      </c>
      <c r="I320" s="120">
        <f>фев.25!E315</f>
        <v>1250</v>
      </c>
      <c r="J320" s="120">
        <f>мар.25!E315</f>
        <v>1250</v>
      </c>
      <c r="K320" s="121">
        <f t="shared" si="21"/>
        <v>0</v>
      </c>
      <c r="L320" s="122">
        <f>апр.25!E315</f>
        <v>0</v>
      </c>
      <c r="M320" s="122">
        <f>май.25!E315</f>
        <v>0</v>
      </c>
      <c r="N320" s="122">
        <f>июн.25!E315</f>
        <v>0</v>
      </c>
      <c r="O320" s="121">
        <f t="shared" si="22"/>
        <v>0</v>
      </c>
      <c r="P320" s="122">
        <f>июл.25!E315</f>
        <v>0</v>
      </c>
      <c r="Q320" s="122">
        <f>авг.25!E315</f>
        <v>0</v>
      </c>
      <c r="R320" s="122">
        <f>сен.25!E315</f>
        <v>0</v>
      </c>
      <c r="S320" s="121">
        <f t="shared" si="23"/>
        <v>0</v>
      </c>
      <c r="T320" s="122">
        <f>окт.25!E315</f>
        <v>0</v>
      </c>
      <c r="U320" s="122">
        <f>ноя.25!E315</f>
        <v>0</v>
      </c>
      <c r="V320" s="122">
        <f>дек.25!E315</f>
        <v>0</v>
      </c>
    </row>
    <row r="321" spans="1:22">
      <c r="A321" s="130"/>
      <c r="B321" s="166"/>
      <c r="C321" s="16">
        <v>295</v>
      </c>
      <c r="D321" s="161">
        <v>100</v>
      </c>
      <c r="E321" s="158">
        <f t="shared" si="24"/>
        <v>-3650</v>
      </c>
      <c r="F321" s="119">
        <f>янв.25!F316+фев.25!F316+мар.25!F316+апр.25!F316+май.25!F316+июн.25!F316+июл.25!F316+авг.25!F316+сен.25!F316+окт.25!F316+ноя.25!F316+дек.25!F316</f>
        <v>0</v>
      </c>
      <c r="G321" s="119">
        <f t="shared" si="20"/>
        <v>3750</v>
      </c>
      <c r="H321" s="120">
        <f>янв.25!E316</f>
        <v>1250</v>
      </c>
      <c r="I321" s="120">
        <f>фев.25!E316</f>
        <v>1250</v>
      </c>
      <c r="J321" s="120">
        <f>мар.25!E316</f>
        <v>1250</v>
      </c>
      <c r="K321" s="121">
        <f t="shared" si="21"/>
        <v>0</v>
      </c>
      <c r="L321" s="122">
        <f>апр.25!E316</f>
        <v>0</v>
      </c>
      <c r="M321" s="122">
        <f>май.25!E316</f>
        <v>0</v>
      </c>
      <c r="N321" s="122">
        <f>июн.25!E316</f>
        <v>0</v>
      </c>
      <c r="O321" s="121">
        <f t="shared" si="22"/>
        <v>0</v>
      </c>
      <c r="P321" s="122">
        <f>июл.25!E316</f>
        <v>0</v>
      </c>
      <c r="Q321" s="122">
        <f>авг.25!E316</f>
        <v>0</v>
      </c>
      <c r="R321" s="122">
        <f>сен.25!E316</f>
        <v>0</v>
      </c>
      <c r="S321" s="121">
        <f t="shared" si="23"/>
        <v>0</v>
      </c>
      <c r="T321" s="122">
        <f>окт.25!E316</f>
        <v>0</v>
      </c>
      <c r="U321" s="122">
        <f>ноя.25!E316</f>
        <v>0</v>
      </c>
      <c r="V321" s="122">
        <f>дек.25!E316</f>
        <v>0</v>
      </c>
    </row>
    <row r="322" spans="1:22">
      <c r="A322" s="130"/>
      <c r="B322" s="166"/>
      <c r="C322" s="16">
        <v>296</v>
      </c>
      <c r="D322" s="161">
        <v>-62500</v>
      </c>
      <c r="E322" s="158">
        <f t="shared" si="24"/>
        <v>-66250</v>
      </c>
      <c r="F322" s="119">
        <f>янв.25!F317+фев.25!F317+мар.25!F317+апр.25!F317+май.25!F317+июн.25!F317+июл.25!F317+авг.25!F317+сен.25!F317+окт.25!F317+ноя.25!F317+дек.25!F317</f>
        <v>0</v>
      </c>
      <c r="G322" s="119">
        <f t="shared" si="20"/>
        <v>3750</v>
      </c>
      <c r="H322" s="120">
        <f>янв.25!E317</f>
        <v>1250</v>
      </c>
      <c r="I322" s="120">
        <f>фев.25!E317</f>
        <v>1250</v>
      </c>
      <c r="J322" s="120">
        <f>мар.25!E317</f>
        <v>1250</v>
      </c>
      <c r="K322" s="121">
        <f t="shared" si="21"/>
        <v>0</v>
      </c>
      <c r="L322" s="122">
        <f>апр.25!E317</f>
        <v>0</v>
      </c>
      <c r="M322" s="122">
        <f>май.25!E317</f>
        <v>0</v>
      </c>
      <c r="N322" s="122">
        <f>июн.25!E317</f>
        <v>0</v>
      </c>
      <c r="O322" s="121">
        <f t="shared" si="22"/>
        <v>0</v>
      </c>
      <c r="P322" s="122">
        <f>июл.25!E317</f>
        <v>0</v>
      </c>
      <c r="Q322" s="122">
        <f>авг.25!E317</f>
        <v>0</v>
      </c>
      <c r="R322" s="122">
        <f>сен.25!E317</f>
        <v>0</v>
      </c>
      <c r="S322" s="121">
        <f t="shared" si="23"/>
        <v>0</v>
      </c>
      <c r="T322" s="122">
        <f>окт.25!E317</f>
        <v>0</v>
      </c>
      <c r="U322" s="122">
        <f>ноя.25!E317</f>
        <v>0</v>
      </c>
      <c r="V322" s="122">
        <f>дек.25!E317</f>
        <v>0</v>
      </c>
    </row>
    <row r="323" spans="1:22">
      <c r="A323" s="130"/>
      <c r="B323" s="166"/>
      <c r="C323" s="16">
        <v>297</v>
      </c>
      <c r="D323" s="161">
        <v>-5000</v>
      </c>
      <c r="E323" s="158">
        <f t="shared" si="24"/>
        <v>-8750</v>
      </c>
      <c r="F323" s="119">
        <f>янв.25!F318+фев.25!F318+мар.25!F318+апр.25!F318+май.25!F318+июн.25!F318+июл.25!F318+авг.25!F318+сен.25!F318+окт.25!F318+ноя.25!F318+дек.25!F318</f>
        <v>0</v>
      </c>
      <c r="G323" s="119">
        <f t="shared" si="20"/>
        <v>3750</v>
      </c>
      <c r="H323" s="120">
        <f>янв.25!E318</f>
        <v>1250</v>
      </c>
      <c r="I323" s="120">
        <f>фев.25!E318</f>
        <v>1250</v>
      </c>
      <c r="J323" s="120">
        <f>мар.25!E318</f>
        <v>1250</v>
      </c>
      <c r="K323" s="121">
        <f t="shared" si="21"/>
        <v>0</v>
      </c>
      <c r="L323" s="122">
        <f>апр.25!E318</f>
        <v>0</v>
      </c>
      <c r="M323" s="122">
        <f>май.25!E318</f>
        <v>0</v>
      </c>
      <c r="N323" s="122">
        <f>июн.25!E318</f>
        <v>0</v>
      </c>
      <c r="O323" s="121">
        <f t="shared" si="22"/>
        <v>0</v>
      </c>
      <c r="P323" s="122">
        <f>июл.25!E318</f>
        <v>0</v>
      </c>
      <c r="Q323" s="122">
        <f>авг.25!E318</f>
        <v>0</v>
      </c>
      <c r="R323" s="122">
        <f>сен.25!E318</f>
        <v>0</v>
      </c>
      <c r="S323" s="121">
        <f t="shared" si="23"/>
        <v>0</v>
      </c>
      <c r="T323" s="122">
        <f>окт.25!E318</f>
        <v>0</v>
      </c>
      <c r="U323" s="122">
        <f>ноя.25!E318</f>
        <v>0</v>
      </c>
      <c r="V323" s="122">
        <f>дек.25!E318</f>
        <v>0</v>
      </c>
    </row>
    <row r="324" spans="1:22">
      <c r="A324" s="130"/>
      <c r="B324" s="166"/>
      <c r="C324" s="16">
        <v>298</v>
      </c>
      <c r="D324" s="161">
        <v>-37500</v>
      </c>
      <c r="E324" s="158">
        <f t="shared" si="24"/>
        <v>-41250</v>
      </c>
      <c r="F324" s="119">
        <f>янв.25!F319+фев.25!F319+мар.25!F319+апр.25!F319+май.25!F319+июн.25!F319+июл.25!F319+авг.25!F319+сен.25!F319+окт.25!F319+ноя.25!F319+дек.25!F319</f>
        <v>0</v>
      </c>
      <c r="G324" s="119">
        <f t="shared" si="20"/>
        <v>3750</v>
      </c>
      <c r="H324" s="120">
        <f>янв.25!E319</f>
        <v>1250</v>
      </c>
      <c r="I324" s="120">
        <f>фев.25!E319</f>
        <v>1250</v>
      </c>
      <c r="J324" s="120">
        <f>мар.25!E319</f>
        <v>1250</v>
      </c>
      <c r="K324" s="121">
        <f t="shared" si="21"/>
        <v>0</v>
      </c>
      <c r="L324" s="122">
        <f>апр.25!E319</f>
        <v>0</v>
      </c>
      <c r="M324" s="122">
        <f>май.25!E319</f>
        <v>0</v>
      </c>
      <c r="N324" s="122">
        <f>июн.25!E319</f>
        <v>0</v>
      </c>
      <c r="O324" s="121">
        <f t="shared" si="22"/>
        <v>0</v>
      </c>
      <c r="P324" s="122">
        <f>июл.25!E319</f>
        <v>0</v>
      </c>
      <c r="Q324" s="122">
        <f>авг.25!E319</f>
        <v>0</v>
      </c>
      <c r="R324" s="122">
        <f>сен.25!E319</f>
        <v>0</v>
      </c>
      <c r="S324" s="121">
        <f t="shared" si="23"/>
        <v>0</v>
      </c>
      <c r="T324" s="122">
        <f>окт.25!E319</f>
        <v>0</v>
      </c>
      <c r="U324" s="122">
        <f>ноя.25!E319</f>
        <v>0</v>
      </c>
      <c r="V324" s="122">
        <f>дек.25!E319</f>
        <v>0</v>
      </c>
    </row>
    <row r="325" spans="1:22">
      <c r="A325" s="130"/>
      <c r="B325" s="166"/>
      <c r="C325" s="16">
        <v>299</v>
      </c>
      <c r="D325" s="161">
        <v>1250</v>
      </c>
      <c r="E325" s="158">
        <f t="shared" si="24"/>
        <v>-2500</v>
      </c>
      <c r="F325" s="119">
        <f>янв.25!F320+фев.25!F320+мар.25!F320+апр.25!F320+май.25!F320+июн.25!F320+июл.25!F320+авг.25!F320+сен.25!F320+окт.25!F320+ноя.25!F320+дек.25!F320</f>
        <v>0</v>
      </c>
      <c r="G325" s="119">
        <f t="shared" si="20"/>
        <v>3750</v>
      </c>
      <c r="H325" s="120">
        <f>янв.25!E320</f>
        <v>1250</v>
      </c>
      <c r="I325" s="120">
        <f>фев.25!E320</f>
        <v>1250</v>
      </c>
      <c r="J325" s="120">
        <f>мар.25!E320</f>
        <v>1250</v>
      </c>
      <c r="K325" s="121">
        <f t="shared" si="21"/>
        <v>0</v>
      </c>
      <c r="L325" s="122">
        <f>апр.25!E320</f>
        <v>0</v>
      </c>
      <c r="M325" s="122">
        <f>май.25!E320</f>
        <v>0</v>
      </c>
      <c r="N325" s="122">
        <f>июн.25!E320</f>
        <v>0</v>
      </c>
      <c r="O325" s="121">
        <f t="shared" si="22"/>
        <v>0</v>
      </c>
      <c r="P325" s="122">
        <f>июл.25!E320</f>
        <v>0</v>
      </c>
      <c r="Q325" s="122">
        <f>авг.25!E320</f>
        <v>0</v>
      </c>
      <c r="R325" s="122">
        <f>сен.25!E320</f>
        <v>0</v>
      </c>
      <c r="S325" s="121">
        <f t="shared" si="23"/>
        <v>0</v>
      </c>
      <c r="T325" s="122">
        <f>окт.25!E320</f>
        <v>0</v>
      </c>
      <c r="U325" s="122">
        <f>ноя.25!E320</f>
        <v>0</v>
      </c>
      <c r="V325" s="122">
        <f>дек.25!E320</f>
        <v>0</v>
      </c>
    </row>
    <row r="326" spans="1:22">
      <c r="A326" s="130"/>
      <c r="B326" s="166"/>
      <c r="C326" s="16">
        <v>300</v>
      </c>
      <c r="D326" s="161">
        <v>2750</v>
      </c>
      <c r="E326" s="158">
        <f t="shared" si="24"/>
        <v>-1000</v>
      </c>
      <c r="F326" s="119">
        <f>янв.25!F321+фев.25!F321+мар.25!F321+апр.25!F321+май.25!F321+июн.25!F321+июл.25!F321+авг.25!F321+сен.25!F321+окт.25!F321+ноя.25!F321+дек.25!F321</f>
        <v>0</v>
      </c>
      <c r="G326" s="119">
        <f t="shared" si="20"/>
        <v>3750</v>
      </c>
      <c r="H326" s="120">
        <f>янв.25!E321</f>
        <v>1250</v>
      </c>
      <c r="I326" s="120">
        <f>фев.25!E321</f>
        <v>1250</v>
      </c>
      <c r="J326" s="120">
        <f>мар.25!E321</f>
        <v>1250</v>
      </c>
      <c r="K326" s="121">
        <f t="shared" si="21"/>
        <v>0</v>
      </c>
      <c r="L326" s="122">
        <f>апр.25!E321</f>
        <v>0</v>
      </c>
      <c r="M326" s="122">
        <f>май.25!E321</f>
        <v>0</v>
      </c>
      <c r="N326" s="122">
        <f>июн.25!E321</f>
        <v>0</v>
      </c>
      <c r="O326" s="121">
        <f t="shared" si="22"/>
        <v>0</v>
      </c>
      <c r="P326" s="122">
        <f>июл.25!E321</f>
        <v>0</v>
      </c>
      <c r="Q326" s="122">
        <f>авг.25!E321</f>
        <v>0</v>
      </c>
      <c r="R326" s="122">
        <f>сен.25!E321</f>
        <v>0</v>
      </c>
      <c r="S326" s="121">
        <f t="shared" si="23"/>
        <v>0</v>
      </c>
      <c r="T326" s="122">
        <f>окт.25!E321</f>
        <v>0</v>
      </c>
      <c r="U326" s="122">
        <f>ноя.25!E321</f>
        <v>0</v>
      </c>
      <c r="V326" s="122">
        <f>дек.25!E321</f>
        <v>0</v>
      </c>
    </row>
    <row r="327" spans="1:22">
      <c r="A327" s="130"/>
      <c r="B327" s="166"/>
      <c r="C327" s="16">
        <v>301</v>
      </c>
      <c r="D327" s="161">
        <v>-83750</v>
      </c>
      <c r="E327" s="158">
        <f t="shared" si="24"/>
        <v>-87500</v>
      </c>
      <c r="F327" s="119">
        <f>янв.25!F322+фев.25!F322+мар.25!F322+апр.25!F322+май.25!F322+июн.25!F322+июл.25!F322+авг.25!F322+сен.25!F322+окт.25!F322+ноя.25!F322+дек.25!F322</f>
        <v>0</v>
      </c>
      <c r="G327" s="119">
        <f t="shared" si="20"/>
        <v>3750</v>
      </c>
      <c r="H327" s="120">
        <f>янв.25!E322</f>
        <v>1250</v>
      </c>
      <c r="I327" s="120">
        <f>фев.25!E322</f>
        <v>1250</v>
      </c>
      <c r="J327" s="120">
        <f>мар.25!E322</f>
        <v>1250</v>
      </c>
      <c r="K327" s="121">
        <f t="shared" si="21"/>
        <v>0</v>
      </c>
      <c r="L327" s="122">
        <f>апр.25!E322</f>
        <v>0</v>
      </c>
      <c r="M327" s="122">
        <f>май.25!E322</f>
        <v>0</v>
      </c>
      <c r="N327" s="122">
        <f>июн.25!E322</f>
        <v>0</v>
      </c>
      <c r="O327" s="121">
        <f t="shared" si="22"/>
        <v>0</v>
      </c>
      <c r="P327" s="122">
        <f>июл.25!E322</f>
        <v>0</v>
      </c>
      <c r="Q327" s="122">
        <f>авг.25!E322</f>
        <v>0</v>
      </c>
      <c r="R327" s="122">
        <f>сен.25!E322</f>
        <v>0</v>
      </c>
      <c r="S327" s="121">
        <f t="shared" si="23"/>
        <v>0</v>
      </c>
      <c r="T327" s="122">
        <f>окт.25!E322</f>
        <v>0</v>
      </c>
      <c r="U327" s="122">
        <f>ноя.25!E322</f>
        <v>0</v>
      </c>
      <c r="V327" s="122">
        <f>дек.25!E322</f>
        <v>0</v>
      </c>
    </row>
    <row r="328" spans="1:22">
      <c r="A328" s="130"/>
      <c r="B328" s="166"/>
      <c r="C328" s="16">
        <v>302</v>
      </c>
      <c r="D328" s="161">
        <v>-44500</v>
      </c>
      <c r="E328" s="158">
        <f t="shared" si="24"/>
        <v>-48250</v>
      </c>
      <c r="F328" s="119">
        <f>янв.25!F323+фев.25!F323+мар.25!F323+апр.25!F323+май.25!F323+июн.25!F323+июл.25!F323+авг.25!F323+сен.25!F323+окт.25!F323+ноя.25!F323+дек.25!F323</f>
        <v>0</v>
      </c>
      <c r="G328" s="119">
        <f t="shared" si="20"/>
        <v>3750</v>
      </c>
      <c r="H328" s="120">
        <f>янв.25!E323</f>
        <v>1250</v>
      </c>
      <c r="I328" s="120">
        <f>фев.25!E323</f>
        <v>1250</v>
      </c>
      <c r="J328" s="120">
        <f>мар.25!E323</f>
        <v>1250</v>
      </c>
      <c r="K328" s="121">
        <f t="shared" si="21"/>
        <v>0</v>
      </c>
      <c r="L328" s="122">
        <f>апр.25!E323</f>
        <v>0</v>
      </c>
      <c r="M328" s="122">
        <f>май.25!E323</f>
        <v>0</v>
      </c>
      <c r="N328" s="122">
        <f>июн.25!E323</f>
        <v>0</v>
      </c>
      <c r="O328" s="121">
        <f t="shared" si="22"/>
        <v>0</v>
      </c>
      <c r="P328" s="122">
        <f>июл.25!E323</f>
        <v>0</v>
      </c>
      <c r="Q328" s="122">
        <f>авг.25!E323</f>
        <v>0</v>
      </c>
      <c r="R328" s="122">
        <f>сен.25!E323</f>
        <v>0</v>
      </c>
      <c r="S328" s="121">
        <f t="shared" si="23"/>
        <v>0</v>
      </c>
      <c r="T328" s="122">
        <f>окт.25!E323</f>
        <v>0</v>
      </c>
      <c r="U328" s="122">
        <f>ноя.25!E323</f>
        <v>0</v>
      </c>
      <c r="V328" s="122">
        <f>дек.25!E323</f>
        <v>0</v>
      </c>
    </row>
    <row r="329" spans="1:22">
      <c r="A329" s="130"/>
      <c r="B329" s="166"/>
      <c r="C329" s="16">
        <v>303</v>
      </c>
      <c r="D329" s="161">
        <v>-7500</v>
      </c>
      <c r="E329" s="158">
        <f t="shared" si="24"/>
        <v>-2500</v>
      </c>
      <c r="F329" s="119">
        <f>янв.25!F324+фев.25!F324+мар.25!F324+апр.25!F324+май.25!F324+июн.25!F324+июл.25!F324+авг.25!F324+сен.25!F324+окт.25!F324+ноя.25!F324+дек.25!F324</f>
        <v>8750</v>
      </c>
      <c r="G329" s="119">
        <f t="shared" si="20"/>
        <v>3750</v>
      </c>
      <c r="H329" s="120">
        <f>янв.25!E324</f>
        <v>1250</v>
      </c>
      <c r="I329" s="120">
        <f>фев.25!E324</f>
        <v>1250</v>
      </c>
      <c r="J329" s="120">
        <f>мар.25!E324</f>
        <v>1250</v>
      </c>
      <c r="K329" s="121">
        <f t="shared" si="21"/>
        <v>0</v>
      </c>
      <c r="L329" s="122">
        <f>апр.25!E324</f>
        <v>0</v>
      </c>
      <c r="M329" s="122">
        <f>май.25!E324</f>
        <v>0</v>
      </c>
      <c r="N329" s="122">
        <f>июн.25!E324</f>
        <v>0</v>
      </c>
      <c r="O329" s="121">
        <f t="shared" si="22"/>
        <v>0</v>
      </c>
      <c r="P329" s="122">
        <f>июл.25!E324</f>
        <v>0</v>
      </c>
      <c r="Q329" s="122">
        <f>авг.25!E324</f>
        <v>0</v>
      </c>
      <c r="R329" s="122">
        <f>сен.25!E324</f>
        <v>0</v>
      </c>
      <c r="S329" s="121">
        <f t="shared" si="23"/>
        <v>0</v>
      </c>
      <c r="T329" s="122">
        <f>окт.25!E324</f>
        <v>0</v>
      </c>
      <c r="U329" s="122">
        <f>ноя.25!E324</f>
        <v>0</v>
      </c>
      <c r="V329" s="122">
        <f>дек.25!E324</f>
        <v>0</v>
      </c>
    </row>
    <row r="330" spans="1:22">
      <c r="A330" s="130"/>
      <c r="B330" s="166"/>
      <c r="C330" s="16">
        <v>304</v>
      </c>
      <c r="D330" s="161">
        <v>0</v>
      </c>
      <c r="E330" s="158">
        <f t="shared" si="24"/>
        <v>0</v>
      </c>
      <c r="F330" s="119">
        <f>янв.25!F325+фев.25!F325+мар.25!F325+апр.25!F325+май.25!F325+июн.25!F325+июл.25!F325+авг.25!F325+сен.25!F325+окт.25!F325+ноя.25!F325+дек.25!F325</f>
        <v>0</v>
      </c>
      <c r="G330" s="119">
        <f t="shared" si="20"/>
        <v>0</v>
      </c>
      <c r="H330" s="120">
        <f>янв.25!E325</f>
        <v>0</v>
      </c>
      <c r="I330" s="120">
        <f>фев.25!E325</f>
        <v>0</v>
      </c>
      <c r="J330" s="120">
        <f>мар.25!E325</f>
        <v>0</v>
      </c>
      <c r="K330" s="121">
        <f t="shared" si="21"/>
        <v>0</v>
      </c>
      <c r="L330" s="122">
        <f>апр.25!E325</f>
        <v>0</v>
      </c>
      <c r="M330" s="122">
        <f>май.25!E325</f>
        <v>0</v>
      </c>
      <c r="N330" s="122">
        <f>июн.25!E325</f>
        <v>0</v>
      </c>
      <c r="O330" s="121">
        <f t="shared" si="22"/>
        <v>0</v>
      </c>
      <c r="P330" s="122">
        <f>июл.25!E325</f>
        <v>0</v>
      </c>
      <c r="Q330" s="122">
        <f>авг.25!E325</f>
        <v>0</v>
      </c>
      <c r="R330" s="122">
        <f>сен.25!E325</f>
        <v>0</v>
      </c>
      <c r="S330" s="121">
        <f t="shared" si="23"/>
        <v>0</v>
      </c>
      <c r="T330" s="122">
        <f>окт.25!E325</f>
        <v>0</v>
      </c>
      <c r="U330" s="122">
        <f>ноя.25!E325</f>
        <v>0</v>
      </c>
      <c r="V330" s="122">
        <f>дек.25!E325</f>
        <v>0</v>
      </c>
    </row>
    <row r="331" spans="1:22">
      <c r="A331" s="130"/>
      <c r="B331" s="166"/>
      <c r="C331" s="16">
        <v>305</v>
      </c>
      <c r="D331" s="161">
        <v>0</v>
      </c>
      <c r="E331" s="158">
        <f t="shared" si="24"/>
        <v>-1250</v>
      </c>
      <c r="F331" s="119">
        <f>янв.25!F326+фев.25!F326+мар.25!F326+апр.25!F326+май.25!F326+июн.25!F326+июл.25!F326+авг.25!F326+сен.25!F326+окт.25!F326+ноя.25!F326+дек.25!F326</f>
        <v>2500</v>
      </c>
      <c r="G331" s="119">
        <f t="shared" si="20"/>
        <v>3750</v>
      </c>
      <c r="H331" s="120">
        <f>янв.25!E326</f>
        <v>1250</v>
      </c>
      <c r="I331" s="120">
        <f>фев.25!E326</f>
        <v>1250</v>
      </c>
      <c r="J331" s="120">
        <f>мар.25!E326</f>
        <v>1250</v>
      </c>
      <c r="K331" s="121">
        <f t="shared" si="21"/>
        <v>0</v>
      </c>
      <c r="L331" s="122">
        <f>апр.25!E326</f>
        <v>0</v>
      </c>
      <c r="M331" s="122">
        <f>май.25!E326</f>
        <v>0</v>
      </c>
      <c r="N331" s="122">
        <f>июн.25!E326</f>
        <v>0</v>
      </c>
      <c r="O331" s="121">
        <f t="shared" si="22"/>
        <v>0</v>
      </c>
      <c r="P331" s="122">
        <f>июл.25!E326</f>
        <v>0</v>
      </c>
      <c r="Q331" s="122">
        <f>авг.25!E326</f>
        <v>0</v>
      </c>
      <c r="R331" s="122">
        <f>сен.25!E326</f>
        <v>0</v>
      </c>
      <c r="S331" s="121">
        <f t="shared" si="23"/>
        <v>0</v>
      </c>
      <c r="T331" s="122">
        <f>окт.25!E326</f>
        <v>0</v>
      </c>
      <c r="U331" s="122">
        <f>ноя.25!E326</f>
        <v>0</v>
      </c>
      <c r="V331" s="122">
        <f>дек.25!E326</f>
        <v>0</v>
      </c>
    </row>
    <row r="332" spans="1:22">
      <c r="A332" s="130"/>
      <c r="B332" s="166"/>
      <c r="C332" s="16" t="s">
        <v>55</v>
      </c>
      <c r="D332" s="161">
        <v>-1250</v>
      </c>
      <c r="E332" s="158">
        <f t="shared" si="24"/>
        <v>-1250</v>
      </c>
      <c r="F332" s="119">
        <f>янв.25!F327+фев.25!F327+мар.25!F327+апр.25!F327+май.25!F327+июн.25!F327+июл.25!F327+авг.25!F327+сен.25!F327+окт.25!F327+ноя.25!F327+дек.25!F327</f>
        <v>3750</v>
      </c>
      <c r="G332" s="119">
        <f t="shared" si="20"/>
        <v>3750</v>
      </c>
      <c r="H332" s="120">
        <f>янв.25!E327</f>
        <v>1250</v>
      </c>
      <c r="I332" s="120">
        <f>фев.25!E327</f>
        <v>1250</v>
      </c>
      <c r="J332" s="120">
        <f>мар.25!E327</f>
        <v>1250</v>
      </c>
      <c r="K332" s="121">
        <f t="shared" si="21"/>
        <v>0</v>
      </c>
      <c r="L332" s="122">
        <f>апр.25!E327</f>
        <v>0</v>
      </c>
      <c r="M332" s="122">
        <f>май.25!E327</f>
        <v>0</v>
      </c>
      <c r="N332" s="122">
        <f>июн.25!E327</f>
        <v>0</v>
      </c>
      <c r="O332" s="121">
        <f t="shared" si="22"/>
        <v>0</v>
      </c>
      <c r="P332" s="122">
        <f>июл.25!E327</f>
        <v>0</v>
      </c>
      <c r="Q332" s="122">
        <f>авг.25!E327</f>
        <v>0</v>
      </c>
      <c r="R332" s="122">
        <f>сен.25!E327</f>
        <v>0</v>
      </c>
      <c r="S332" s="121">
        <f t="shared" si="23"/>
        <v>0</v>
      </c>
      <c r="T332" s="122">
        <f>окт.25!E327</f>
        <v>0</v>
      </c>
      <c r="U332" s="122">
        <f>ноя.25!E327</f>
        <v>0</v>
      </c>
      <c r="V332" s="122">
        <f>дек.25!E327</f>
        <v>0</v>
      </c>
    </row>
    <row r="333" spans="1:22">
      <c r="A333" s="130"/>
      <c r="B333" s="166"/>
      <c r="C333" s="16">
        <v>307</v>
      </c>
      <c r="D333" s="161">
        <v>-5000</v>
      </c>
      <c r="E333" s="158">
        <f t="shared" si="24"/>
        <v>-6250</v>
      </c>
      <c r="F333" s="119">
        <f>янв.25!F328+фев.25!F328+мар.25!F328+апр.25!F328+май.25!F328+июн.25!F328+июл.25!F328+авг.25!F328+сен.25!F328+окт.25!F328+ноя.25!F328+дек.25!F328</f>
        <v>2500</v>
      </c>
      <c r="G333" s="119">
        <f t="shared" si="20"/>
        <v>3750</v>
      </c>
      <c r="H333" s="120">
        <f>янв.25!E328</f>
        <v>1250</v>
      </c>
      <c r="I333" s="120">
        <f>фев.25!E328</f>
        <v>1250</v>
      </c>
      <c r="J333" s="120">
        <f>мар.25!E328</f>
        <v>1250</v>
      </c>
      <c r="K333" s="121">
        <f t="shared" si="21"/>
        <v>0</v>
      </c>
      <c r="L333" s="122">
        <f>апр.25!E328</f>
        <v>0</v>
      </c>
      <c r="M333" s="122">
        <f>май.25!E328</f>
        <v>0</v>
      </c>
      <c r="N333" s="122">
        <f>июн.25!E328</f>
        <v>0</v>
      </c>
      <c r="O333" s="121">
        <f t="shared" si="22"/>
        <v>0</v>
      </c>
      <c r="P333" s="122">
        <f>июл.25!E328</f>
        <v>0</v>
      </c>
      <c r="Q333" s="122">
        <f>авг.25!E328</f>
        <v>0</v>
      </c>
      <c r="R333" s="122">
        <f>сен.25!E328</f>
        <v>0</v>
      </c>
      <c r="S333" s="121">
        <f t="shared" si="23"/>
        <v>0</v>
      </c>
      <c r="T333" s="122">
        <f>окт.25!E328</f>
        <v>0</v>
      </c>
      <c r="U333" s="122">
        <f>ноя.25!E328</f>
        <v>0</v>
      </c>
      <c r="V333" s="122">
        <f>дек.25!E328</f>
        <v>0</v>
      </c>
    </row>
    <row r="334" spans="1:22">
      <c r="A334" s="130"/>
      <c r="B334" s="166"/>
      <c r="C334" s="16">
        <v>308</v>
      </c>
      <c r="D334" s="161">
        <v>2500</v>
      </c>
      <c r="E334" s="158">
        <f t="shared" si="24"/>
        <v>-1250</v>
      </c>
      <c r="F334" s="119">
        <f>янв.25!F329+фев.25!F329+мар.25!F329+апр.25!F329+май.25!F329+июн.25!F329+июл.25!F329+авг.25!F329+сен.25!F329+окт.25!F329+ноя.25!F329+дек.25!F329</f>
        <v>0</v>
      </c>
      <c r="G334" s="119">
        <f t="shared" si="20"/>
        <v>3750</v>
      </c>
      <c r="H334" s="120">
        <f>янв.25!E329</f>
        <v>1250</v>
      </c>
      <c r="I334" s="120">
        <f>фев.25!E329</f>
        <v>1250</v>
      </c>
      <c r="J334" s="120">
        <f>мар.25!E329</f>
        <v>1250</v>
      </c>
      <c r="K334" s="121">
        <f t="shared" si="21"/>
        <v>0</v>
      </c>
      <c r="L334" s="122">
        <f>апр.25!E329</f>
        <v>0</v>
      </c>
      <c r="M334" s="122">
        <f>май.25!E329</f>
        <v>0</v>
      </c>
      <c r="N334" s="122">
        <f>июн.25!E329</f>
        <v>0</v>
      </c>
      <c r="O334" s="121">
        <f t="shared" si="22"/>
        <v>0</v>
      </c>
      <c r="P334" s="122">
        <f>июл.25!E329</f>
        <v>0</v>
      </c>
      <c r="Q334" s="122">
        <f>авг.25!E329</f>
        <v>0</v>
      </c>
      <c r="R334" s="122">
        <f>сен.25!E329</f>
        <v>0</v>
      </c>
      <c r="S334" s="121">
        <f t="shared" si="23"/>
        <v>0</v>
      </c>
      <c r="T334" s="122">
        <f>окт.25!E329</f>
        <v>0</v>
      </c>
      <c r="U334" s="122">
        <f>ноя.25!E329</f>
        <v>0</v>
      </c>
      <c r="V334" s="122">
        <f>дек.25!E329</f>
        <v>0</v>
      </c>
    </row>
    <row r="335" spans="1:22">
      <c r="A335" s="130"/>
      <c r="B335" s="166"/>
      <c r="C335" s="16">
        <v>309</v>
      </c>
      <c r="D335" s="161">
        <v>1.8189894035458565E-12</v>
      </c>
      <c r="E335" s="158">
        <f t="shared" si="24"/>
        <v>-1249.9999999999982</v>
      </c>
      <c r="F335" s="119">
        <f>янв.25!F330+фев.25!F330+мар.25!F330+апр.25!F330+май.25!F330+июн.25!F330+июл.25!F330+авг.25!F330+сен.25!F330+окт.25!F330+ноя.25!F330+дек.25!F330</f>
        <v>2500</v>
      </c>
      <c r="G335" s="119">
        <f t="shared" si="20"/>
        <v>3750</v>
      </c>
      <c r="H335" s="120">
        <f>янв.25!E330</f>
        <v>1250</v>
      </c>
      <c r="I335" s="120">
        <f>фев.25!E330</f>
        <v>1250</v>
      </c>
      <c r="J335" s="120">
        <f>мар.25!E330</f>
        <v>1250</v>
      </c>
      <c r="K335" s="121">
        <f t="shared" si="21"/>
        <v>0</v>
      </c>
      <c r="L335" s="122">
        <f>апр.25!E330</f>
        <v>0</v>
      </c>
      <c r="M335" s="122">
        <f>май.25!E330</f>
        <v>0</v>
      </c>
      <c r="N335" s="122">
        <f>июн.25!E330</f>
        <v>0</v>
      </c>
      <c r="O335" s="121">
        <f t="shared" si="22"/>
        <v>0</v>
      </c>
      <c r="P335" s="122">
        <f>июл.25!E330</f>
        <v>0</v>
      </c>
      <c r="Q335" s="122">
        <f>авг.25!E330</f>
        <v>0</v>
      </c>
      <c r="R335" s="122">
        <f>сен.25!E330</f>
        <v>0</v>
      </c>
      <c r="S335" s="121">
        <f t="shared" si="23"/>
        <v>0</v>
      </c>
      <c r="T335" s="122">
        <f>окт.25!E330</f>
        <v>0</v>
      </c>
      <c r="U335" s="122">
        <f>ноя.25!E330</f>
        <v>0</v>
      </c>
      <c r="V335" s="122">
        <f>дек.25!E330</f>
        <v>0</v>
      </c>
    </row>
    <row r="336" spans="1:22">
      <c r="A336" s="130"/>
      <c r="B336" s="166"/>
      <c r="C336" s="16">
        <v>310</v>
      </c>
      <c r="D336" s="161">
        <v>-68750</v>
      </c>
      <c r="E336" s="158">
        <f t="shared" si="24"/>
        <v>-67500</v>
      </c>
      <c r="F336" s="119">
        <f>янв.25!F331+фев.25!F331+мар.25!F331+апр.25!F331+май.25!F331+июн.25!F331+июл.25!F331+авг.25!F331+сен.25!F331+окт.25!F331+ноя.25!F331+дек.25!F331</f>
        <v>5000</v>
      </c>
      <c r="G336" s="119">
        <f t="shared" si="20"/>
        <v>3750</v>
      </c>
      <c r="H336" s="120">
        <f>янв.25!E331</f>
        <v>1250</v>
      </c>
      <c r="I336" s="120">
        <f>фев.25!E331</f>
        <v>1250</v>
      </c>
      <c r="J336" s="120">
        <f>мар.25!E331</f>
        <v>1250</v>
      </c>
      <c r="K336" s="121">
        <f t="shared" si="21"/>
        <v>0</v>
      </c>
      <c r="L336" s="122">
        <f>апр.25!E331</f>
        <v>0</v>
      </c>
      <c r="M336" s="122">
        <f>май.25!E331</f>
        <v>0</v>
      </c>
      <c r="N336" s="122">
        <f>июн.25!E331</f>
        <v>0</v>
      </c>
      <c r="O336" s="121">
        <f t="shared" si="22"/>
        <v>0</v>
      </c>
      <c r="P336" s="122">
        <f>июл.25!E331</f>
        <v>0</v>
      </c>
      <c r="Q336" s="122">
        <f>авг.25!E331</f>
        <v>0</v>
      </c>
      <c r="R336" s="122">
        <f>сен.25!E331</f>
        <v>0</v>
      </c>
      <c r="S336" s="121">
        <f t="shared" si="23"/>
        <v>0</v>
      </c>
      <c r="T336" s="122">
        <f>окт.25!E331</f>
        <v>0</v>
      </c>
      <c r="U336" s="122">
        <f>ноя.25!E331</f>
        <v>0</v>
      </c>
      <c r="V336" s="122">
        <f>дек.25!E331</f>
        <v>0</v>
      </c>
    </row>
    <row r="337" spans="1:22">
      <c r="A337" s="130"/>
      <c r="B337" s="166"/>
      <c r="C337" s="16" t="s">
        <v>29</v>
      </c>
      <c r="D337" s="161">
        <v>0</v>
      </c>
      <c r="E337" s="158">
        <f t="shared" si="24"/>
        <v>-2500</v>
      </c>
      <c r="F337" s="119">
        <f>янв.25!F332+фев.25!F332+мар.25!F332+апр.25!F332+май.25!F332+июн.25!F332+июл.25!F332+авг.25!F332+сен.25!F332+окт.25!F332+ноя.25!F332+дек.25!F332</f>
        <v>1250</v>
      </c>
      <c r="G337" s="119">
        <f t="shared" si="20"/>
        <v>3750</v>
      </c>
      <c r="H337" s="120">
        <f>янв.25!E332</f>
        <v>1250</v>
      </c>
      <c r="I337" s="120">
        <f>фев.25!E332</f>
        <v>1250</v>
      </c>
      <c r="J337" s="120">
        <f>мар.25!E332</f>
        <v>1250</v>
      </c>
      <c r="K337" s="121">
        <f t="shared" si="21"/>
        <v>0</v>
      </c>
      <c r="L337" s="122">
        <f>апр.25!E332</f>
        <v>0</v>
      </c>
      <c r="M337" s="122">
        <f>май.25!E332</f>
        <v>0</v>
      </c>
      <c r="N337" s="122">
        <f>июн.25!E332</f>
        <v>0</v>
      </c>
      <c r="O337" s="121">
        <f t="shared" si="22"/>
        <v>0</v>
      </c>
      <c r="P337" s="122">
        <f>июл.25!E332</f>
        <v>0</v>
      </c>
      <c r="Q337" s="122">
        <f>авг.25!E332</f>
        <v>0</v>
      </c>
      <c r="R337" s="122">
        <f>сен.25!E332</f>
        <v>0</v>
      </c>
      <c r="S337" s="121">
        <f t="shared" si="23"/>
        <v>0</v>
      </c>
      <c r="T337" s="122">
        <f>окт.25!E332</f>
        <v>0</v>
      </c>
      <c r="U337" s="122">
        <f>ноя.25!E332</f>
        <v>0</v>
      </c>
      <c r="V337" s="122">
        <f>дек.25!E332</f>
        <v>0</v>
      </c>
    </row>
    <row r="338" spans="1:22">
      <c r="A338" s="130"/>
      <c r="B338" s="166"/>
      <c r="C338" s="16">
        <v>312</v>
      </c>
      <c r="D338" s="161">
        <v>-62500</v>
      </c>
      <c r="E338" s="158">
        <f t="shared" si="24"/>
        <v>-61250</v>
      </c>
      <c r="F338" s="119">
        <f>янв.25!F333+фев.25!F333+мар.25!F333+апр.25!F333+май.25!F333+июн.25!F333+июл.25!F333+авг.25!F333+сен.25!F333+окт.25!F333+ноя.25!F333+дек.25!F333</f>
        <v>5000</v>
      </c>
      <c r="G338" s="119">
        <f t="shared" si="20"/>
        <v>3750</v>
      </c>
      <c r="H338" s="120">
        <f>янв.25!E333</f>
        <v>1250</v>
      </c>
      <c r="I338" s="120">
        <f>фев.25!E333</f>
        <v>1250</v>
      </c>
      <c r="J338" s="120">
        <f>мар.25!E333</f>
        <v>1250</v>
      </c>
      <c r="K338" s="121">
        <f t="shared" si="21"/>
        <v>0</v>
      </c>
      <c r="L338" s="122">
        <f>апр.25!E333</f>
        <v>0</v>
      </c>
      <c r="M338" s="122">
        <f>май.25!E333</f>
        <v>0</v>
      </c>
      <c r="N338" s="122">
        <f>июн.25!E333</f>
        <v>0</v>
      </c>
      <c r="O338" s="121">
        <f t="shared" si="22"/>
        <v>0</v>
      </c>
      <c r="P338" s="122">
        <f>июл.25!E333</f>
        <v>0</v>
      </c>
      <c r="Q338" s="122">
        <f>авг.25!E333</f>
        <v>0</v>
      </c>
      <c r="R338" s="122">
        <f>сен.25!E333</f>
        <v>0</v>
      </c>
      <c r="S338" s="121">
        <f t="shared" si="23"/>
        <v>0</v>
      </c>
      <c r="T338" s="122">
        <f>окт.25!E333</f>
        <v>0</v>
      </c>
      <c r="U338" s="122">
        <f>ноя.25!E333</f>
        <v>0</v>
      </c>
      <c r="V338" s="122">
        <f>дек.25!E333</f>
        <v>0</v>
      </c>
    </row>
    <row r="339" spans="1:22">
      <c r="A339" s="127"/>
      <c r="B339" s="166"/>
      <c r="C339" s="16"/>
      <c r="D339" s="161">
        <v>0</v>
      </c>
      <c r="E339" s="158">
        <f t="shared" si="24"/>
        <v>0</v>
      </c>
      <c r="F339" s="119">
        <f>янв.25!F334+фев.25!F334+мар.25!F334+апр.25!F334+май.25!F334+июн.25!F334+июл.25!F334+авг.25!F334+сен.25!F334+окт.25!F334+ноя.25!F334+дек.25!F334</f>
        <v>0</v>
      </c>
      <c r="G339" s="119">
        <f t="shared" si="20"/>
        <v>0</v>
      </c>
      <c r="H339" s="120">
        <f>янв.25!E334</f>
        <v>0</v>
      </c>
      <c r="I339" s="120">
        <f>фев.25!E334</f>
        <v>0</v>
      </c>
      <c r="J339" s="120">
        <f>мар.25!E334</f>
        <v>0</v>
      </c>
      <c r="K339" s="121">
        <f t="shared" si="21"/>
        <v>0</v>
      </c>
      <c r="L339" s="122">
        <f>апр.25!E334</f>
        <v>0</v>
      </c>
      <c r="M339" s="122">
        <f>май.25!E334</f>
        <v>0</v>
      </c>
      <c r="N339" s="122">
        <f>июн.25!E334</f>
        <v>0</v>
      </c>
      <c r="O339" s="121">
        <f t="shared" si="22"/>
        <v>0</v>
      </c>
      <c r="P339" s="122">
        <f>июл.25!E334</f>
        <v>0</v>
      </c>
      <c r="Q339" s="122">
        <f>авг.25!E334</f>
        <v>0</v>
      </c>
      <c r="R339" s="122">
        <f>сен.25!E334</f>
        <v>0</v>
      </c>
      <c r="S339" s="121">
        <f t="shared" si="23"/>
        <v>0</v>
      </c>
      <c r="T339" s="122">
        <f>окт.25!E334</f>
        <v>0</v>
      </c>
      <c r="U339" s="122">
        <f>ноя.25!E334</f>
        <v>0</v>
      </c>
      <c r="V339" s="122">
        <f>дек.25!E334</f>
        <v>0</v>
      </c>
    </row>
    <row r="340" spans="1:22">
      <c r="A340" s="127"/>
      <c r="B340" s="166"/>
      <c r="C340" s="16">
        <v>314</v>
      </c>
      <c r="D340" s="161">
        <v>-11750</v>
      </c>
      <c r="E340" s="158">
        <f t="shared" si="24"/>
        <v>-7500</v>
      </c>
      <c r="F340" s="119">
        <f>янв.25!F335+фев.25!F335+мар.25!F335+апр.25!F335+май.25!F335+июн.25!F335+июл.25!F335+авг.25!F335+сен.25!F335+окт.25!F335+ноя.25!F335+дек.25!F335</f>
        <v>8000</v>
      </c>
      <c r="G340" s="119">
        <f t="shared" si="20"/>
        <v>3750</v>
      </c>
      <c r="H340" s="120">
        <f>янв.25!E335</f>
        <v>1250</v>
      </c>
      <c r="I340" s="120">
        <f>фев.25!E335</f>
        <v>1250</v>
      </c>
      <c r="J340" s="120">
        <f>мар.25!E335</f>
        <v>1250</v>
      </c>
      <c r="K340" s="121">
        <f t="shared" si="21"/>
        <v>0</v>
      </c>
      <c r="L340" s="122">
        <f>апр.25!E335</f>
        <v>0</v>
      </c>
      <c r="M340" s="122">
        <f>май.25!E335</f>
        <v>0</v>
      </c>
      <c r="N340" s="122">
        <f>июн.25!E335</f>
        <v>0</v>
      </c>
      <c r="O340" s="121">
        <f t="shared" si="22"/>
        <v>0</v>
      </c>
      <c r="P340" s="122">
        <f>июл.25!E335</f>
        <v>0</v>
      </c>
      <c r="Q340" s="122">
        <f>авг.25!E335</f>
        <v>0</v>
      </c>
      <c r="R340" s="122">
        <f>сен.25!E335</f>
        <v>0</v>
      </c>
      <c r="S340" s="121">
        <f t="shared" si="23"/>
        <v>0</v>
      </c>
      <c r="T340" s="122">
        <f>окт.25!E335</f>
        <v>0</v>
      </c>
      <c r="U340" s="122">
        <f>ноя.25!E335</f>
        <v>0</v>
      </c>
      <c r="V340" s="122">
        <f>дек.25!E335</f>
        <v>0</v>
      </c>
    </row>
    <row r="341" spans="1:22">
      <c r="B341" s="166"/>
      <c r="C341" s="16">
        <v>315</v>
      </c>
      <c r="D341" s="161">
        <v>0</v>
      </c>
      <c r="E341" s="158">
        <f t="shared" si="24"/>
        <v>0</v>
      </c>
      <c r="F341" s="119">
        <f>янв.25!F336+фев.25!F336+мар.25!F336+апр.25!F336+май.25!F336+июн.25!F336+июл.25!F336+авг.25!F336+сен.25!F336+окт.25!F336+ноя.25!F336+дек.25!F336</f>
        <v>0</v>
      </c>
      <c r="G341" s="119">
        <f t="shared" si="20"/>
        <v>0</v>
      </c>
      <c r="H341" s="120">
        <f>янв.25!E336</f>
        <v>0</v>
      </c>
      <c r="I341" s="120">
        <f>фев.25!E336</f>
        <v>0</v>
      </c>
      <c r="J341" s="120">
        <f>мар.25!E336</f>
        <v>0</v>
      </c>
      <c r="K341" s="121">
        <f t="shared" si="21"/>
        <v>0</v>
      </c>
      <c r="L341" s="122">
        <f>апр.25!E336</f>
        <v>0</v>
      </c>
      <c r="M341" s="122">
        <f>май.25!E336</f>
        <v>0</v>
      </c>
      <c r="N341" s="122">
        <f>июн.25!E336</f>
        <v>0</v>
      </c>
      <c r="O341" s="121">
        <f t="shared" si="22"/>
        <v>0</v>
      </c>
      <c r="P341" s="122">
        <f>июл.25!E336</f>
        <v>0</v>
      </c>
      <c r="Q341" s="122">
        <f>авг.25!E336</f>
        <v>0</v>
      </c>
      <c r="R341" s="122">
        <f>сен.25!E336</f>
        <v>0</v>
      </c>
      <c r="S341" s="121">
        <f t="shared" si="23"/>
        <v>0</v>
      </c>
      <c r="T341" s="122">
        <f>окт.25!E336</f>
        <v>0</v>
      </c>
      <c r="U341" s="122">
        <f>ноя.25!E336</f>
        <v>0</v>
      </c>
      <c r="V341" s="122">
        <f>дек.25!E336</f>
        <v>0</v>
      </c>
    </row>
    <row r="342" spans="1:22">
      <c r="B342" s="166"/>
      <c r="C342" s="16">
        <v>316</v>
      </c>
      <c r="D342" s="161">
        <v>0</v>
      </c>
      <c r="E342" s="158">
        <f t="shared" si="24"/>
        <v>-1250</v>
      </c>
      <c r="F342" s="119">
        <f>янв.25!F337+фев.25!F337+мар.25!F337+апр.25!F337+май.25!F337+июн.25!F337+июл.25!F337+авг.25!F337+сен.25!F337+окт.25!F337+ноя.25!F337+дек.25!F337</f>
        <v>2500</v>
      </c>
      <c r="G342" s="119">
        <f t="shared" si="20"/>
        <v>3750</v>
      </c>
      <c r="H342" s="120">
        <f>янв.25!E337</f>
        <v>1250</v>
      </c>
      <c r="I342" s="120">
        <f>фев.25!E337</f>
        <v>1250</v>
      </c>
      <c r="J342" s="120">
        <f>мар.25!E337</f>
        <v>1250</v>
      </c>
      <c r="K342" s="121">
        <f t="shared" si="21"/>
        <v>0</v>
      </c>
      <c r="L342" s="122">
        <f>апр.25!E337</f>
        <v>0</v>
      </c>
      <c r="M342" s="122">
        <f>май.25!E337</f>
        <v>0</v>
      </c>
      <c r="N342" s="122">
        <f>июн.25!E337</f>
        <v>0</v>
      </c>
      <c r="O342" s="121">
        <f t="shared" si="22"/>
        <v>0</v>
      </c>
      <c r="P342" s="122">
        <f>июл.25!E337</f>
        <v>0</v>
      </c>
      <c r="Q342" s="122">
        <f>авг.25!E337</f>
        <v>0</v>
      </c>
      <c r="R342" s="122">
        <f>сен.25!E337</f>
        <v>0</v>
      </c>
      <c r="S342" s="121">
        <f t="shared" si="23"/>
        <v>0</v>
      </c>
      <c r="T342" s="122">
        <f>окт.25!E337</f>
        <v>0</v>
      </c>
      <c r="U342" s="122">
        <f>ноя.25!E337</f>
        <v>0</v>
      </c>
      <c r="V342" s="122">
        <f>дек.25!E337</f>
        <v>0</v>
      </c>
    </row>
    <row r="343" spans="1:22">
      <c r="B343" s="134"/>
      <c r="D343" s="160"/>
      <c r="E343" s="159">
        <f>SUM(E9:E342)</f>
        <v>-3476989.36</v>
      </c>
      <c r="F343" s="137">
        <f>SUM(F9:F342)</f>
        <v>514498</v>
      </c>
      <c r="G343" s="137"/>
      <c r="H343" s="138">
        <f>SUM(H9:H342)</f>
        <v>363750</v>
      </c>
      <c r="I343" s="138">
        <f t="shared" ref="I343:L343" si="25">SUM(I9:I342)</f>
        <v>363750</v>
      </c>
      <c r="J343" s="138">
        <f t="shared" si="25"/>
        <v>363750</v>
      </c>
      <c r="K343" s="139"/>
      <c r="L343" s="138">
        <f t="shared" si="25"/>
        <v>0</v>
      </c>
      <c r="M343" s="138">
        <f t="shared" ref="M343" si="26">SUM(M9:M342)</f>
        <v>0</v>
      </c>
      <c r="N343" s="138">
        <f t="shared" ref="N343" si="27">SUM(N9:N342)</f>
        <v>0</v>
      </c>
      <c r="O343" s="140"/>
      <c r="P343" s="138">
        <f t="shared" ref="P343" si="28">SUM(P9:P342)</f>
        <v>0</v>
      </c>
      <c r="Q343" s="138">
        <f t="shared" ref="Q343" si="29">SUM(Q9:Q342)</f>
        <v>0</v>
      </c>
      <c r="R343" s="138">
        <f t="shared" ref="R343" si="30">SUM(R9:R342)</f>
        <v>0</v>
      </c>
      <c r="S343" s="141"/>
      <c r="T343" s="138">
        <f t="shared" ref="T343" si="31">SUM(T9:T342)</f>
        <v>0</v>
      </c>
      <c r="U343" s="138">
        <f t="shared" ref="U343" si="32">SUM(U9:U342)</f>
        <v>0</v>
      </c>
      <c r="V343" s="138">
        <f>SUM(V9:V342)</f>
        <v>0</v>
      </c>
    </row>
    <row r="344" spans="1:22">
      <c r="B344" s="142"/>
      <c r="F344" s="143" t="e">
        <f>янв.25!F338+фев.25!F338+мар.25!F338+апр.25!F338+май.25!F338+июн.25!#REF!+июл.25!F338+авг.25!F338+сен.25!F338+окт.25!F338+ноя.25!F338+дек.25!F338</f>
        <v>#REF!</v>
      </c>
      <c r="H344" s="144">
        <f>СВОД_25!H343-янв.25!E338</f>
        <v>0</v>
      </c>
      <c r="I344" s="144">
        <f>I343-фев.25!E338</f>
        <v>0</v>
      </c>
      <c r="J344" s="144">
        <f>J343-мар.25!E338</f>
        <v>0</v>
      </c>
      <c r="L344" s="144">
        <f>L343-апр.25!E338</f>
        <v>0</v>
      </c>
      <c r="M344" s="144">
        <f>M343-май.25!E338</f>
        <v>0</v>
      </c>
      <c r="N344" s="144" t="e">
        <f>N343-июн.25!#REF!</f>
        <v>#REF!</v>
      </c>
      <c r="O344" s="145"/>
      <c r="P344" s="144">
        <f>P343-июл.25!E338</f>
        <v>0</v>
      </c>
      <c r="Q344" s="144">
        <f>Q343-авг.25!E338</f>
        <v>0</v>
      </c>
      <c r="R344" s="144">
        <f>R343-сен.25!E338</f>
        <v>0</v>
      </c>
      <c r="S344" s="146"/>
      <c r="T344" s="144">
        <f>T343-окт.25!E338</f>
        <v>0</v>
      </c>
      <c r="U344" s="144">
        <f>U343-ноя.25!E338</f>
        <v>0</v>
      </c>
      <c r="V344" s="147">
        <f>V343-дек.25!E338</f>
        <v>0</v>
      </c>
    </row>
    <row r="345" spans="1:22">
      <c r="B345" s="142"/>
      <c r="F345" s="147" t="e">
        <f>F343-F344</f>
        <v>#REF!</v>
      </c>
    </row>
    <row r="346" spans="1:22">
      <c r="B346" s="142"/>
    </row>
    <row r="347" spans="1:22">
      <c r="B347" s="142"/>
    </row>
    <row r="348" spans="1:22">
      <c r="B348" s="142"/>
      <c r="F348" s="148"/>
    </row>
    <row r="349" spans="1:22">
      <c r="B349" s="142"/>
    </row>
    <row r="350" spans="1:22">
      <c r="B350" s="142"/>
    </row>
    <row r="351" spans="1:22">
      <c r="B351" s="142"/>
    </row>
    <row r="352" spans="1:22">
      <c r="B352" s="142"/>
    </row>
    <row r="353" spans="2:2">
      <c r="B353" s="142"/>
    </row>
    <row r="354" spans="2:2">
      <c r="B354" s="142"/>
    </row>
    <row r="355" spans="2:2">
      <c r="B355" s="142"/>
    </row>
    <row r="356" spans="2:2">
      <c r="B356" s="142"/>
    </row>
    <row r="357" spans="2:2">
      <c r="B357" s="142"/>
    </row>
    <row r="358" spans="2:2">
      <c r="B358" s="142"/>
    </row>
    <row r="359" spans="2:2">
      <c r="B359" s="142"/>
    </row>
    <row r="360" spans="2:2">
      <c r="B360" s="142"/>
    </row>
    <row r="361" spans="2:2">
      <c r="B361" s="142"/>
    </row>
    <row r="362" spans="2:2">
      <c r="B362" s="142"/>
    </row>
    <row r="363" spans="2:2">
      <c r="B363" s="142"/>
    </row>
    <row r="364" spans="2:2">
      <c r="B364" s="142"/>
    </row>
    <row r="365" spans="2:2">
      <c r="B365" s="142"/>
    </row>
    <row r="366" spans="2:2">
      <c r="B366" s="142"/>
    </row>
    <row r="367" spans="2:2">
      <c r="B367" s="142"/>
    </row>
    <row r="368" spans="2:2">
      <c r="B368" s="142"/>
    </row>
    <row r="369" spans="2:2">
      <c r="B369" s="142"/>
    </row>
    <row r="370" spans="2:2">
      <c r="B370" s="142"/>
    </row>
    <row r="371" spans="2:2">
      <c r="B371" s="142"/>
    </row>
    <row r="372" spans="2:2">
      <c r="B372" s="142"/>
    </row>
    <row r="373" spans="2:2">
      <c r="B373" s="142"/>
    </row>
    <row r="374" spans="2:2">
      <c r="B374" s="142"/>
    </row>
    <row r="375" spans="2:2">
      <c r="B375" s="142"/>
    </row>
    <row r="376" spans="2:2">
      <c r="B376" s="142"/>
    </row>
    <row r="377" spans="2:2">
      <c r="B377" s="142"/>
    </row>
    <row r="378" spans="2:2">
      <c r="B378" s="142"/>
    </row>
    <row r="379" spans="2:2">
      <c r="B379" s="142"/>
    </row>
    <row r="380" spans="2:2">
      <c r="B380" s="142"/>
    </row>
    <row r="381" spans="2:2">
      <c r="B381" s="142"/>
    </row>
    <row r="382" spans="2:2">
      <c r="B382" s="142"/>
    </row>
    <row r="383" spans="2:2">
      <c r="B383" s="142"/>
    </row>
    <row r="384" spans="2:2">
      <c r="B384" s="142"/>
    </row>
    <row r="385" spans="2:2">
      <c r="B385" s="142"/>
    </row>
    <row r="386" spans="2:2">
      <c r="B386" s="142"/>
    </row>
    <row r="387" spans="2:2">
      <c r="B387" s="142"/>
    </row>
    <row r="388" spans="2:2">
      <c r="B388" s="142"/>
    </row>
    <row r="389" spans="2:2">
      <c r="B389" s="142"/>
    </row>
    <row r="390" spans="2:2">
      <c r="B390" s="142"/>
    </row>
    <row r="391" spans="2:2">
      <c r="B391" s="142"/>
    </row>
    <row r="392" spans="2:2">
      <c r="B392" s="142"/>
    </row>
    <row r="393" spans="2:2">
      <c r="B393" s="142"/>
    </row>
    <row r="394" spans="2:2">
      <c r="B394" s="142"/>
    </row>
    <row r="395" spans="2:2">
      <c r="B395" s="142"/>
    </row>
    <row r="396" spans="2:2">
      <c r="B396" s="142"/>
    </row>
    <row r="397" spans="2:2">
      <c r="B397" s="142"/>
    </row>
    <row r="398" spans="2:2">
      <c r="B398" s="142"/>
    </row>
    <row r="399" spans="2:2">
      <c r="B399" s="142"/>
    </row>
    <row r="400" spans="2:2">
      <c r="B400" s="142"/>
    </row>
    <row r="401" spans="2:2">
      <c r="B401" s="142"/>
    </row>
    <row r="402" spans="2:2">
      <c r="B402" s="142"/>
    </row>
    <row r="403" spans="2:2">
      <c r="B403" s="142"/>
    </row>
    <row r="404" spans="2:2">
      <c r="B404" s="142"/>
    </row>
    <row r="405" spans="2:2">
      <c r="B405" s="142"/>
    </row>
    <row r="406" spans="2:2">
      <c r="B406" s="142"/>
    </row>
    <row r="407" spans="2:2">
      <c r="B407" s="142"/>
    </row>
    <row r="408" spans="2:2">
      <c r="B408" s="142"/>
    </row>
    <row r="409" spans="2:2">
      <c r="B409" s="142"/>
    </row>
    <row r="410" spans="2:2">
      <c r="B410" s="142"/>
    </row>
    <row r="411" spans="2:2">
      <c r="B411" s="142"/>
    </row>
    <row r="412" spans="2:2">
      <c r="B412" s="142"/>
    </row>
    <row r="413" spans="2:2">
      <c r="B413" s="142"/>
    </row>
    <row r="414" spans="2:2">
      <c r="B414" s="142"/>
    </row>
    <row r="415" spans="2:2">
      <c r="B415" s="142"/>
    </row>
    <row r="416" spans="2:2">
      <c r="B416" s="142"/>
    </row>
    <row r="417" spans="2:2">
      <c r="B417" s="142"/>
    </row>
    <row r="418" spans="2:2">
      <c r="B418" s="142"/>
    </row>
    <row r="419" spans="2:2">
      <c r="B419" s="142"/>
    </row>
    <row r="420" spans="2:2">
      <c r="B420" s="142"/>
    </row>
    <row r="421" spans="2:2">
      <c r="B421" s="142"/>
    </row>
    <row r="422" spans="2:2">
      <c r="B422" s="142"/>
    </row>
    <row r="423" spans="2:2">
      <c r="B423" s="142"/>
    </row>
    <row r="424" spans="2:2">
      <c r="B424" s="142"/>
    </row>
    <row r="425" spans="2:2">
      <c r="B425" s="142"/>
    </row>
    <row r="426" spans="2:2">
      <c r="B426" s="142"/>
    </row>
    <row r="427" spans="2:2">
      <c r="B427" s="142"/>
    </row>
    <row r="428" spans="2:2">
      <c r="B428" s="142"/>
    </row>
    <row r="429" spans="2:2">
      <c r="B429" s="142"/>
    </row>
    <row r="430" spans="2:2">
      <c r="B430" s="142"/>
    </row>
    <row r="431" spans="2:2">
      <c r="B431" s="142"/>
    </row>
    <row r="432" spans="2:2">
      <c r="B432" s="142"/>
    </row>
    <row r="433" spans="2:2">
      <c r="B433" s="142"/>
    </row>
    <row r="434" spans="2:2">
      <c r="B434" s="142"/>
    </row>
    <row r="435" spans="2:2">
      <c r="B435" s="142"/>
    </row>
    <row r="436" spans="2:2">
      <c r="B436" s="142"/>
    </row>
    <row r="437" spans="2:2">
      <c r="B437" s="142"/>
    </row>
    <row r="438" spans="2:2">
      <c r="B438" s="142"/>
    </row>
    <row r="439" spans="2:2">
      <c r="B439" s="142"/>
    </row>
    <row r="440" spans="2:2">
      <c r="B440" s="142"/>
    </row>
    <row r="441" spans="2:2">
      <c r="B441" s="142"/>
    </row>
    <row r="442" spans="2:2">
      <c r="B442" s="142"/>
    </row>
    <row r="443" spans="2:2">
      <c r="B443" s="142"/>
    </row>
    <row r="444" spans="2:2">
      <c r="B444" s="142"/>
    </row>
    <row r="445" spans="2:2">
      <c r="B445" s="142"/>
    </row>
    <row r="446" spans="2:2">
      <c r="B446" s="142"/>
    </row>
    <row r="447" spans="2:2">
      <c r="B447" s="142"/>
    </row>
    <row r="448" spans="2:2">
      <c r="B448" s="142"/>
    </row>
    <row r="449" spans="2:2">
      <c r="B449" s="142"/>
    </row>
    <row r="450" spans="2:2">
      <c r="B450" s="142"/>
    </row>
    <row r="451" spans="2:2">
      <c r="B451" s="142"/>
    </row>
    <row r="452" spans="2:2">
      <c r="B452" s="142"/>
    </row>
    <row r="453" spans="2:2">
      <c r="B453" s="142"/>
    </row>
    <row r="454" spans="2:2">
      <c r="B454" s="142"/>
    </row>
    <row r="455" spans="2:2">
      <c r="B455" s="142"/>
    </row>
    <row r="456" spans="2:2">
      <c r="B456" s="142"/>
    </row>
    <row r="457" spans="2:2">
      <c r="B457" s="142"/>
    </row>
    <row r="458" spans="2:2">
      <c r="B458" s="142"/>
    </row>
    <row r="459" spans="2:2">
      <c r="B459" s="142"/>
    </row>
    <row r="460" spans="2:2">
      <c r="B460" s="142"/>
    </row>
    <row r="461" spans="2:2">
      <c r="B461" s="142"/>
    </row>
    <row r="462" spans="2:2">
      <c r="B462" s="142"/>
    </row>
    <row r="463" spans="2:2">
      <c r="B463" s="142"/>
    </row>
    <row r="464" spans="2:2">
      <c r="B464" s="142"/>
    </row>
    <row r="465" spans="2:2">
      <c r="B465" s="142"/>
    </row>
    <row r="466" spans="2:2">
      <c r="B466" s="142"/>
    </row>
    <row r="467" spans="2:2">
      <c r="B467" s="142"/>
    </row>
    <row r="468" spans="2:2">
      <c r="B468" s="149"/>
    </row>
    <row r="469" spans="2:2">
      <c r="B469" s="149"/>
    </row>
    <row r="470" spans="2:2">
      <c r="B470" s="149"/>
    </row>
    <row r="471" spans="2:2">
      <c r="B471" s="149"/>
    </row>
    <row r="472" spans="2:2">
      <c r="B472" s="149"/>
    </row>
    <row r="473" spans="2:2">
      <c r="B473" s="149"/>
    </row>
    <row r="474" spans="2:2">
      <c r="B474" s="149"/>
    </row>
    <row r="475" spans="2:2">
      <c r="B475" s="149"/>
    </row>
  </sheetData>
  <autoFilter ref="A8:V345"/>
  <mergeCells count="1">
    <mergeCell ref="B1:V1"/>
  </mergeCells>
  <conditionalFormatting sqref="D2:D1048576 E9:E342">
    <cfRule type="cellIs" dxfId="18" priority="9" operator="lessThan">
      <formula>0</formula>
    </cfRule>
  </conditionalFormatting>
  <conditionalFormatting sqref="E343">
    <cfRule type="cellIs" dxfId="17" priority="6" operator="lessThan">
      <formula>0</formula>
    </cfRule>
  </conditionalFormatting>
  <conditionalFormatting sqref="D9:D342">
    <cfRule type="cellIs" dxfId="16" priority="5" operator="lessThan">
      <formula>0</formula>
    </cfRule>
  </conditionalFormatting>
  <conditionalFormatting sqref="B9:B342">
    <cfRule type="cellIs" dxfId="15" priority="4" operator="lessThan">
      <formula>0</formula>
    </cfRule>
  </conditionalFormatting>
  <conditionalFormatting sqref="D9:D342">
    <cfRule type="cellIs" dxfId="14" priority="3" operator="lessThan">
      <formula>0</formula>
    </cfRule>
  </conditionalFormatting>
  <conditionalFormatting sqref="B9:B342">
    <cfRule type="cellIs" dxfId="13" priority="2" operator="lessThan">
      <formula>0</formula>
    </cfRule>
  </conditionalFormatting>
  <conditionalFormatting sqref="D9:D342">
    <cfRule type="cellIs" dxfId="12" priority="1" operator="lessThan">
      <formula>0</formula>
    </cfRule>
  </conditionalFormatting>
  <pageMargins left="0.25" right="0.25" top="0.75" bottom="0.75" header="0.3" footer="0.3"/>
  <pageSetup paperSize="9" scale="4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theme="6" tint="0.59999389629810485"/>
  </sheetPr>
  <dimension ref="A1:I469"/>
  <sheetViews>
    <sheetView topLeftCell="A301" workbookViewId="0">
      <selection activeCell="H4" sqref="H4:H337"/>
    </sheetView>
  </sheetViews>
  <sheetFormatPr defaultColWidth="9.140625" defaultRowHeight="15"/>
  <cols>
    <col min="1" max="2" width="9.140625" style="6"/>
    <col min="3" max="3" width="22.42578125" style="13" customWidth="1"/>
    <col min="4" max="4" width="6.5703125" style="6" bestFit="1" customWidth="1"/>
    <col min="5" max="5" width="10.28515625" style="12" bestFit="1" customWidth="1"/>
    <col min="6" max="6" width="11.7109375" style="6" bestFit="1" customWidth="1"/>
    <col min="7" max="7" width="13.7109375" style="6" customWidth="1"/>
    <col min="8" max="8" width="10.140625" style="6" bestFit="1" customWidth="1"/>
    <col min="9" max="9" width="13.5703125" style="154" customWidth="1"/>
    <col min="10" max="16384" width="9.140625" style="6"/>
  </cols>
  <sheetData>
    <row r="1" spans="1:9">
      <c r="A1" s="20" t="s">
        <v>0</v>
      </c>
      <c r="B1" s="76" t="s">
        <v>1</v>
      </c>
      <c r="C1" s="229">
        <v>45901</v>
      </c>
      <c r="D1" s="230"/>
      <c r="E1" s="231"/>
      <c r="F1" s="232"/>
      <c r="G1" s="233"/>
      <c r="H1" s="230"/>
      <c r="I1" s="230"/>
    </row>
    <row r="2" spans="1:9">
      <c r="A2" s="21" t="s">
        <v>2</v>
      </c>
      <c r="B2" s="22" t="s">
        <v>3</v>
      </c>
      <c r="C2" s="230"/>
      <c r="D2" s="230"/>
      <c r="E2" s="231"/>
      <c r="F2" s="232"/>
      <c r="G2" s="233"/>
      <c r="H2" s="230"/>
      <c r="I2" s="230"/>
    </row>
    <row r="3" spans="1:9" ht="30">
      <c r="A3" s="76"/>
      <c r="B3" s="76" t="s">
        <v>4</v>
      </c>
      <c r="C3" s="47" t="s">
        <v>5</v>
      </c>
      <c r="D3" s="76" t="s">
        <v>6</v>
      </c>
      <c r="E3" s="29" t="s">
        <v>7</v>
      </c>
      <c r="F3" s="24" t="s">
        <v>8</v>
      </c>
      <c r="G3" s="18" t="s">
        <v>9</v>
      </c>
      <c r="H3" s="25" t="s">
        <v>10</v>
      </c>
      <c r="I3" s="26" t="s">
        <v>11</v>
      </c>
    </row>
    <row r="4" spans="1:9">
      <c r="A4" s="14"/>
      <c r="B4" s="1">
        <v>1</v>
      </c>
      <c r="C4" s="69"/>
      <c r="D4" s="91"/>
      <c r="E4" s="65"/>
      <c r="F4" s="109"/>
      <c r="G4" s="187"/>
      <c r="H4" s="187"/>
      <c r="I4" s="110">
        <f>авг.25!I4+F4-E4</f>
        <v>-1250</v>
      </c>
    </row>
    <row r="5" spans="1:9">
      <c r="A5" s="1"/>
      <c r="B5" s="16">
        <v>2</v>
      </c>
      <c r="C5" s="70"/>
      <c r="D5" s="91"/>
      <c r="E5" s="65"/>
      <c r="F5" s="109"/>
      <c r="G5" s="192"/>
      <c r="H5" s="192"/>
      <c r="I5" s="110">
        <f>авг.25!I5+F5-E5</f>
        <v>-3750</v>
      </c>
    </row>
    <row r="6" spans="1:9">
      <c r="A6" s="1"/>
      <c r="B6" s="16">
        <v>3</v>
      </c>
      <c r="C6" s="14"/>
      <c r="D6" s="91"/>
      <c r="E6" s="65"/>
      <c r="F6" s="109"/>
      <c r="G6" s="192"/>
      <c r="H6" s="192"/>
      <c r="I6" s="110">
        <f>авг.25!I6+F6-E6</f>
        <v>0</v>
      </c>
    </row>
    <row r="7" spans="1:9">
      <c r="A7" s="1"/>
      <c r="B7" s="16">
        <v>4</v>
      </c>
      <c r="C7" s="14"/>
      <c r="D7" s="91"/>
      <c r="E7" s="65"/>
      <c r="F7" s="109"/>
      <c r="G7" s="192"/>
      <c r="H7" s="192"/>
      <c r="I7" s="110">
        <f>авг.25!I7+F7-E7</f>
        <v>0</v>
      </c>
    </row>
    <row r="8" spans="1:9">
      <c r="A8" s="1"/>
      <c r="B8" s="16">
        <v>5</v>
      </c>
      <c r="C8" s="14"/>
      <c r="D8" s="91"/>
      <c r="E8" s="65"/>
      <c r="F8" s="109"/>
      <c r="G8" s="192"/>
      <c r="H8" s="192"/>
      <c r="I8" s="110">
        <f>авг.25!I8+F8-E8</f>
        <v>-1250</v>
      </c>
    </row>
    <row r="9" spans="1:9">
      <c r="A9" s="1"/>
      <c r="B9" s="16">
        <v>6</v>
      </c>
      <c r="C9" s="14"/>
      <c r="D9" s="91"/>
      <c r="E9" s="65"/>
      <c r="F9" s="109"/>
      <c r="G9" s="192"/>
      <c r="H9" s="192"/>
      <c r="I9" s="110">
        <f>авг.25!I9+F9-E9</f>
        <v>-1250</v>
      </c>
    </row>
    <row r="10" spans="1:9">
      <c r="A10" s="1"/>
      <c r="B10" s="16">
        <v>7</v>
      </c>
      <c r="C10" s="71"/>
      <c r="D10" s="91"/>
      <c r="E10" s="65"/>
      <c r="F10" s="109"/>
      <c r="G10" s="192"/>
      <c r="H10" s="192"/>
      <c r="I10" s="110">
        <f>авг.25!I10+F10-E10</f>
        <v>-3750</v>
      </c>
    </row>
    <row r="11" spans="1:9">
      <c r="A11" s="1"/>
      <c r="B11" s="16">
        <v>8</v>
      </c>
      <c r="C11" s="71"/>
      <c r="D11" s="91"/>
      <c r="E11" s="65"/>
      <c r="F11" s="109"/>
      <c r="G11" s="192"/>
      <c r="H11" s="192"/>
      <c r="I11" s="110">
        <f>авг.25!I11+F11-E11</f>
        <v>-3750</v>
      </c>
    </row>
    <row r="12" spans="1:9">
      <c r="A12" s="1"/>
      <c r="B12" s="16">
        <v>9</v>
      </c>
      <c r="C12" s="14"/>
      <c r="D12" s="91"/>
      <c r="E12" s="65"/>
      <c r="F12" s="109"/>
      <c r="G12" s="192"/>
      <c r="H12" s="192"/>
      <c r="I12" s="110">
        <f>авг.25!I12+F12-E12</f>
        <v>11250</v>
      </c>
    </row>
    <row r="13" spans="1:9">
      <c r="A13" s="1"/>
      <c r="B13" s="16">
        <v>10</v>
      </c>
      <c r="C13" s="14"/>
      <c r="D13" s="91"/>
      <c r="E13" s="65"/>
      <c r="F13" s="109"/>
      <c r="G13" s="192"/>
      <c r="H13" s="192"/>
      <c r="I13" s="110">
        <f>авг.25!I13+F13-E13</f>
        <v>0</v>
      </c>
    </row>
    <row r="14" spans="1:9">
      <c r="A14" s="1"/>
      <c r="B14" s="16">
        <v>11</v>
      </c>
      <c r="C14" s="14"/>
      <c r="D14" s="91"/>
      <c r="E14" s="65"/>
      <c r="F14" s="109"/>
      <c r="G14" s="192"/>
      <c r="H14" s="192"/>
      <c r="I14" s="110">
        <f>авг.25!I14+F14-E14</f>
        <v>-1250</v>
      </c>
    </row>
    <row r="15" spans="1:9">
      <c r="A15" s="2"/>
      <c r="B15" s="16">
        <v>12</v>
      </c>
      <c r="C15" s="14"/>
      <c r="D15" s="91"/>
      <c r="E15" s="65"/>
      <c r="F15" s="109"/>
      <c r="G15" s="192"/>
      <c r="H15" s="192"/>
      <c r="I15" s="110">
        <f>авг.25!I15+F15-E15</f>
        <v>-1250</v>
      </c>
    </row>
    <row r="16" spans="1:9">
      <c r="A16" s="1"/>
      <c r="B16" s="16">
        <v>13</v>
      </c>
      <c r="C16" s="14"/>
      <c r="D16" s="91"/>
      <c r="E16" s="65"/>
      <c r="F16" s="109"/>
      <c r="G16" s="192"/>
      <c r="H16" s="192"/>
      <c r="I16" s="110">
        <f>авг.25!I16+F16-E16</f>
        <v>-3750</v>
      </c>
    </row>
    <row r="17" spans="1:9">
      <c r="A17" s="1"/>
      <c r="B17" s="16">
        <v>14</v>
      </c>
      <c r="C17" s="14"/>
      <c r="D17" s="91"/>
      <c r="E17" s="65"/>
      <c r="F17" s="109"/>
      <c r="G17" s="192"/>
      <c r="H17" s="192"/>
      <c r="I17" s="110">
        <f>авг.25!I17+F17-E17</f>
        <v>-900</v>
      </c>
    </row>
    <row r="18" spans="1:9">
      <c r="A18" s="1"/>
      <c r="B18" s="16" t="s">
        <v>20</v>
      </c>
      <c r="C18" s="14"/>
      <c r="D18" s="91"/>
      <c r="E18" s="65"/>
      <c r="F18" s="109"/>
      <c r="G18" s="192"/>
      <c r="H18" s="192"/>
      <c r="I18" s="110">
        <f>авг.25!I18+F18-E18</f>
        <v>-1500</v>
      </c>
    </row>
    <row r="19" spans="1:9">
      <c r="A19" s="1"/>
      <c r="B19" s="16" t="s">
        <v>15</v>
      </c>
      <c r="C19" s="14"/>
      <c r="D19" s="91"/>
      <c r="E19" s="65"/>
      <c r="F19" s="109"/>
      <c r="G19" s="192"/>
      <c r="H19" s="192"/>
      <c r="I19" s="110">
        <f>авг.25!I19+F19-E19</f>
        <v>-1500</v>
      </c>
    </row>
    <row r="20" spans="1:9">
      <c r="A20" s="1"/>
      <c r="B20" s="16" t="s">
        <v>19</v>
      </c>
      <c r="C20" s="14"/>
      <c r="D20" s="91"/>
      <c r="E20" s="65"/>
      <c r="F20" s="109"/>
      <c r="G20" s="192"/>
      <c r="H20" s="192"/>
      <c r="I20" s="110">
        <f>авг.25!I20+F20-E20</f>
        <v>-3750</v>
      </c>
    </row>
    <row r="21" spans="1:9">
      <c r="A21" s="1"/>
      <c r="B21" s="16">
        <v>15</v>
      </c>
      <c r="C21" s="14"/>
      <c r="D21" s="91"/>
      <c r="E21" s="65"/>
      <c r="F21" s="109"/>
      <c r="G21" s="192"/>
      <c r="H21" s="192"/>
      <c r="I21" s="110">
        <f>авг.25!I21+F21-E21</f>
        <v>0</v>
      </c>
    </row>
    <row r="22" spans="1:9">
      <c r="A22" s="1"/>
      <c r="B22" s="16" t="s">
        <v>17</v>
      </c>
      <c r="C22" s="14"/>
      <c r="D22" s="91"/>
      <c r="E22" s="65"/>
      <c r="F22" s="109"/>
      <c r="G22" s="192"/>
      <c r="H22" s="192"/>
      <c r="I22" s="110">
        <f>авг.25!I22+F22-E22</f>
        <v>-3750</v>
      </c>
    </row>
    <row r="23" spans="1:9">
      <c r="A23" s="1"/>
      <c r="B23" s="16" t="s">
        <v>27</v>
      </c>
      <c r="C23" s="14"/>
      <c r="D23" s="162"/>
      <c r="E23" s="65"/>
      <c r="F23" s="109"/>
      <c r="G23" s="192"/>
      <c r="H23" s="192"/>
      <c r="I23" s="110">
        <f>авг.25!I23+F23-E23</f>
        <v>-3750</v>
      </c>
    </row>
    <row r="24" spans="1:9">
      <c r="A24" s="1"/>
      <c r="B24" s="16">
        <v>16</v>
      </c>
      <c r="C24" s="71"/>
      <c r="D24" s="91"/>
      <c r="E24" s="65"/>
      <c r="F24" s="109"/>
      <c r="G24" s="192"/>
      <c r="H24" s="192"/>
      <c r="I24" s="110">
        <f>авг.25!I24+F24-E24</f>
        <v>-1250</v>
      </c>
    </row>
    <row r="25" spans="1:9">
      <c r="A25" s="1"/>
      <c r="B25" s="16">
        <v>17</v>
      </c>
      <c r="C25" s="14"/>
      <c r="D25" s="91"/>
      <c r="E25" s="65"/>
      <c r="F25" s="109"/>
      <c r="G25" s="192"/>
      <c r="H25" s="192"/>
      <c r="I25" s="110">
        <f>авг.25!I25+F25-E25</f>
        <v>-3750</v>
      </c>
    </row>
    <row r="26" spans="1:9">
      <c r="A26" s="1"/>
      <c r="B26" s="16">
        <v>18</v>
      </c>
      <c r="C26" s="14"/>
      <c r="D26" s="91"/>
      <c r="E26" s="65"/>
      <c r="F26" s="109"/>
      <c r="G26" s="192"/>
      <c r="H26" s="192"/>
      <c r="I26" s="110">
        <f>авг.25!I26+F26-E26</f>
        <v>6250</v>
      </c>
    </row>
    <row r="27" spans="1:9">
      <c r="A27" s="15"/>
      <c r="B27" s="16">
        <v>19</v>
      </c>
      <c r="C27" s="72"/>
      <c r="D27" s="91"/>
      <c r="E27" s="65"/>
      <c r="F27" s="109"/>
      <c r="G27" s="192"/>
      <c r="H27" s="192"/>
      <c r="I27" s="110">
        <f>авг.25!I27+F27-E27</f>
        <v>-1250</v>
      </c>
    </row>
    <row r="28" spans="1:9">
      <c r="A28" s="15"/>
      <c r="B28" s="16">
        <v>20</v>
      </c>
      <c r="C28" s="14"/>
      <c r="D28" s="91"/>
      <c r="E28" s="65"/>
      <c r="F28" s="109"/>
      <c r="G28" s="192"/>
      <c r="H28" s="192"/>
      <c r="I28" s="110">
        <f>авг.25!I28+F28-E28</f>
        <v>-2500</v>
      </c>
    </row>
    <row r="29" spans="1:9">
      <c r="A29" s="2"/>
      <c r="B29" s="16">
        <v>21</v>
      </c>
      <c r="C29" s="14"/>
      <c r="D29" s="91"/>
      <c r="E29" s="65"/>
      <c r="F29" s="109"/>
      <c r="G29" s="192"/>
      <c r="H29" s="192"/>
      <c r="I29" s="110">
        <f>авг.25!I29+F29-E29</f>
        <v>-1250</v>
      </c>
    </row>
    <row r="30" spans="1:9">
      <c r="A30" s="15"/>
      <c r="B30" s="16">
        <v>22</v>
      </c>
      <c r="C30" s="14"/>
      <c r="D30" s="91"/>
      <c r="E30" s="65"/>
      <c r="F30" s="109"/>
      <c r="G30" s="192"/>
      <c r="H30" s="192"/>
      <c r="I30" s="110">
        <f>авг.25!I30+F30-E30</f>
        <v>-3750</v>
      </c>
    </row>
    <row r="31" spans="1:9">
      <c r="A31" s="1"/>
      <c r="B31" s="16">
        <v>23</v>
      </c>
      <c r="C31" s="14"/>
      <c r="D31" s="91"/>
      <c r="E31" s="65"/>
      <c r="F31" s="109"/>
      <c r="G31" s="192"/>
      <c r="H31" s="192"/>
      <c r="I31" s="110">
        <f>авг.25!I31+F31-E31</f>
        <v>-2500</v>
      </c>
    </row>
    <row r="32" spans="1:9">
      <c r="A32" s="1"/>
      <c r="B32" s="16">
        <v>24</v>
      </c>
      <c r="C32" s="14"/>
      <c r="D32" s="91"/>
      <c r="E32" s="65"/>
      <c r="F32" s="109"/>
      <c r="G32" s="192"/>
      <c r="H32" s="192"/>
      <c r="I32" s="110">
        <f>авг.25!I32+F32-E32</f>
        <v>-1250</v>
      </c>
    </row>
    <row r="33" spans="1:9">
      <c r="A33" s="2"/>
      <c r="B33" s="16">
        <v>25</v>
      </c>
      <c r="C33" s="14"/>
      <c r="D33" s="91"/>
      <c r="E33" s="65"/>
      <c r="F33" s="109"/>
      <c r="G33" s="192"/>
      <c r="H33" s="192"/>
      <c r="I33" s="110">
        <f>авг.25!I33+F33-E33</f>
        <v>-3750</v>
      </c>
    </row>
    <row r="34" spans="1:9">
      <c r="A34" s="1"/>
      <c r="B34" s="16">
        <v>26</v>
      </c>
      <c r="C34" s="14"/>
      <c r="D34" s="91"/>
      <c r="E34" s="65"/>
      <c r="F34" s="109"/>
      <c r="G34" s="192"/>
      <c r="H34" s="192"/>
      <c r="I34" s="110">
        <f>авг.25!I34+F34-E34</f>
        <v>-3750</v>
      </c>
    </row>
    <row r="35" spans="1:9">
      <c r="A35" s="1"/>
      <c r="B35" s="16" t="s">
        <v>54</v>
      </c>
      <c r="C35" s="14"/>
      <c r="D35" s="184"/>
      <c r="E35" s="65"/>
      <c r="F35" s="109"/>
      <c r="G35" s="192"/>
      <c r="H35" s="192"/>
      <c r="I35" s="110">
        <f>авг.25!I35+F35-E35</f>
        <v>-3750</v>
      </c>
    </row>
    <row r="36" spans="1:9">
      <c r="A36" s="1"/>
      <c r="B36" s="16">
        <v>27</v>
      </c>
      <c r="C36" s="14"/>
      <c r="D36" s="91"/>
      <c r="E36" s="65"/>
      <c r="F36" s="109"/>
      <c r="G36" s="192"/>
      <c r="H36" s="192"/>
      <c r="I36" s="110">
        <f>авг.25!I36+F36-E36</f>
        <v>-1250</v>
      </c>
    </row>
    <row r="37" spans="1:9">
      <c r="A37" s="1"/>
      <c r="B37" s="16">
        <v>28</v>
      </c>
      <c r="C37" s="14"/>
      <c r="D37" s="91"/>
      <c r="E37" s="65"/>
      <c r="F37" s="109"/>
      <c r="G37" s="192"/>
      <c r="H37" s="192"/>
      <c r="I37" s="110">
        <f>авг.25!I37+F37-E37</f>
        <v>-2500</v>
      </c>
    </row>
    <row r="38" spans="1:9">
      <c r="A38" s="15"/>
      <c r="B38" s="16">
        <v>29</v>
      </c>
      <c r="C38" s="73"/>
      <c r="D38" s="91"/>
      <c r="E38" s="65"/>
      <c r="F38" s="109"/>
      <c r="G38" s="192"/>
      <c r="H38" s="192"/>
      <c r="I38" s="110">
        <f>авг.25!I38+F38-E38</f>
        <v>-2500</v>
      </c>
    </row>
    <row r="39" spans="1:9">
      <c r="A39" s="15"/>
      <c r="B39" s="16">
        <v>30</v>
      </c>
      <c r="C39" s="14"/>
      <c r="D39" s="91"/>
      <c r="E39" s="65"/>
      <c r="F39" s="109"/>
      <c r="G39" s="192"/>
      <c r="H39" s="192"/>
      <c r="I39" s="110">
        <f>авг.25!I39+F39-E39</f>
        <v>0</v>
      </c>
    </row>
    <row r="40" spans="1:9">
      <c r="A40" s="15"/>
      <c r="B40" s="16">
        <v>31</v>
      </c>
      <c r="C40" s="14"/>
      <c r="D40" s="91"/>
      <c r="E40" s="65"/>
      <c r="F40" s="109"/>
      <c r="G40" s="192"/>
      <c r="H40" s="192"/>
      <c r="I40" s="110">
        <f>авг.25!I40+F40-E40</f>
        <v>-3750</v>
      </c>
    </row>
    <row r="41" spans="1:9">
      <c r="A41" s="15"/>
      <c r="B41" s="16">
        <v>32</v>
      </c>
      <c r="C41" s="14"/>
      <c r="D41" s="91"/>
      <c r="E41" s="65"/>
      <c r="F41" s="109"/>
      <c r="G41" s="192"/>
      <c r="H41" s="192"/>
      <c r="I41" s="110">
        <f>авг.25!I41+F41-E41</f>
        <v>-3750</v>
      </c>
    </row>
    <row r="42" spans="1:9">
      <c r="A42" s="2"/>
      <c r="B42" s="16">
        <v>33</v>
      </c>
      <c r="C42" s="14"/>
      <c r="D42" s="91"/>
      <c r="E42" s="65"/>
      <c r="F42" s="109"/>
      <c r="G42" s="192"/>
      <c r="H42" s="192"/>
      <c r="I42" s="110">
        <f>авг.25!I42+F42-E42</f>
        <v>-1250</v>
      </c>
    </row>
    <row r="43" spans="1:9">
      <c r="A43" s="1"/>
      <c r="B43" s="16">
        <v>34</v>
      </c>
      <c r="C43" s="14"/>
      <c r="D43" s="91"/>
      <c r="E43" s="65"/>
      <c r="F43" s="109"/>
      <c r="G43" s="192"/>
      <c r="H43" s="192"/>
      <c r="I43" s="110">
        <f>авг.25!I43+F43-E43</f>
        <v>-3750</v>
      </c>
    </row>
    <row r="44" spans="1:9">
      <c r="A44" s="15"/>
      <c r="B44" s="16">
        <v>35</v>
      </c>
      <c r="C44" s="74"/>
      <c r="D44" s="91"/>
      <c r="E44" s="65"/>
      <c r="F44" s="109"/>
      <c r="G44" s="192"/>
      <c r="H44" s="192"/>
      <c r="I44" s="110">
        <f>авг.25!I44+F44-E44</f>
        <v>-3750</v>
      </c>
    </row>
    <row r="45" spans="1:9">
      <c r="A45" s="15"/>
      <c r="B45" s="16">
        <v>36</v>
      </c>
      <c r="C45" s="47"/>
      <c r="D45" s="91"/>
      <c r="E45" s="65"/>
      <c r="F45" s="109"/>
      <c r="G45" s="192"/>
      <c r="H45" s="192"/>
      <c r="I45" s="110">
        <f>авг.25!I45+F45-E45</f>
        <v>3450</v>
      </c>
    </row>
    <row r="46" spans="1:9">
      <c r="A46" s="3"/>
      <c r="B46" s="16">
        <v>37</v>
      </c>
      <c r="C46" s="14"/>
      <c r="D46" s="91"/>
      <c r="E46" s="65"/>
      <c r="F46" s="109"/>
      <c r="G46" s="192"/>
      <c r="H46" s="192"/>
      <c r="I46" s="110">
        <f>авг.25!I46+F46-E46</f>
        <v>-1250</v>
      </c>
    </row>
    <row r="47" spans="1:9">
      <c r="A47" s="1"/>
      <c r="B47" s="16">
        <v>38</v>
      </c>
      <c r="C47" s="47"/>
      <c r="D47" s="91"/>
      <c r="E47" s="65"/>
      <c r="F47" s="109"/>
      <c r="G47" s="192"/>
      <c r="H47" s="192"/>
      <c r="I47" s="110">
        <f>авг.25!I47+F47-E47</f>
        <v>-3750</v>
      </c>
    </row>
    <row r="48" spans="1:9">
      <c r="A48" s="1"/>
      <c r="B48" s="16">
        <v>39</v>
      </c>
      <c r="C48" s="14"/>
      <c r="D48" s="91"/>
      <c r="E48" s="65"/>
      <c r="F48" s="109"/>
      <c r="G48" s="192"/>
      <c r="H48" s="192"/>
      <c r="I48" s="110">
        <f>авг.25!I48+F48-E48</f>
        <v>-3750</v>
      </c>
    </row>
    <row r="49" spans="1:9">
      <c r="A49" s="1"/>
      <c r="B49" s="16">
        <v>40</v>
      </c>
      <c r="C49" s="14"/>
      <c r="D49" s="91"/>
      <c r="E49" s="65"/>
      <c r="F49" s="109"/>
      <c r="G49" s="192"/>
      <c r="H49" s="192"/>
      <c r="I49" s="110">
        <f>авг.25!I49+F49-E49</f>
        <v>-3750</v>
      </c>
    </row>
    <row r="50" spans="1:9">
      <c r="A50" s="1"/>
      <c r="B50" s="16">
        <v>41</v>
      </c>
      <c r="C50" s="71"/>
      <c r="D50" s="91"/>
      <c r="E50" s="65"/>
      <c r="F50" s="109"/>
      <c r="G50" s="192"/>
      <c r="H50" s="192"/>
      <c r="I50" s="110">
        <f>авг.25!I50+F50-E50</f>
        <v>-3750</v>
      </c>
    </row>
    <row r="51" spans="1:9">
      <c r="A51" s="1"/>
      <c r="B51" s="16">
        <v>42</v>
      </c>
      <c r="C51" s="14"/>
      <c r="D51" s="91"/>
      <c r="E51" s="65"/>
      <c r="F51" s="109"/>
      <c r="G51" s="192"/>
      <c r="H51" s="192"/>
      <c r="I51" s="110">
        <f>авг.25!I51+F51-E51</f>
        <v>-3750</v>
      </c>
    </row>
    <row r="52" spans="1:9">
      <c r="A52" s="1"/>
      <c r="B52" s="16">
        <v>43</v>
      </c>
      <c r="C52" s="14"/>
      <c r="D52" s="91"/>
      <c r="E52" s="65"/>
      <c r="F52" s="109"/>
      <c r="G52" s="192"/>
      <c r="H52" s="192"/>
      <c r="I52" s="110">
        <f>авг.25!I52+F52-E52</f>
        <v>-3750</v>
      </c>
    </row>
    <row r="53" spans="1:9">
      <c r="A53" s="1"/>
      <c r="B53" s="16">
        <v>44</v>
      </c>
      <c r="C53" s="14"/>
      <c r="D53" s="16"/>
      <c r="E53" s="65"/>
      <c r="F53" s="109"/>
      <c r="G53" s="192"/>
      <c r="H53" s="192"/>
      <c r="I53" s="110">
        <f>авг.25!I53+F53-E53</f>
        <v>-3750</v>
      </c>
    </row>
    <row r="54" spans="1:9">
      <c r="A54" s="2"/>
      <c r="B54" s="16">
        <v>45</v>
      </c>
      <c r="C54" s="14"/>
      <c r="D54" s="91"/>
      <c r="E54" s="65"/>
      <c r="F54" s="109"/>
      <c r="G54" s="192"/>
      <c r="H54" s="192"/>
      <c r="I54" s="110">
        <f>авг.25!I54+F54-E54</f>
        <v>-1250</v>
      </c>
    </row>
    <row r="55" spans="1:9">
      <c r="A55" s="1"/>
      <c r="B55" s="16">
        <v>46</v>
      </c>
      <c r="C55" s="14"/>
      <c r="D55" s="91"/>
      <c r="E55" s="65"/>
      <c r="F55" s="109"/>
      <c r="G55" s="192"/>
      <c r="H55" s="192"/>
      <c r="I55" s="110">
        <f>авг.25!I55+F55-E55</f>
        <v>-2500</v>
      </c>
    </row>
    <row r="56" spans="1:9">
      <c r="A56" s="2"/>
      <c r="B56" s="16">
        <v>47</v>
      </c>
      <c r="C56" s="14"/>
      <c r="D56" s="91"/>
      <c r="E56" s="65"/>
      <c r="F56" s="109"/>
      <c r="G56" s="192"/>
      <c r="H56" s="192"/>
      <c r="I56" s="110">
        <f>авг.25!I56+F56-E56</f>
        <v>-2500</v>
      </c>
    </row>
    <row r="57" spans="1:9">
      <c r="A57" s="1"/>
      <c r="B57" s="16">
        <v>48</v>
      </c>
      <c r="C57" s="72"/>
      <c r="D57" s="91"/>
      <c r="E57" s="65"/>
      <c r="F57" s="109"/>
      <c r="G57" s="192"/>
      <c r="H57" s="192"/>
      <c r="I57" s="110">
        <f>авг.25!I57+F57-E57</f>
        <v>1250</v>
      </c>
    </row>
    <row r="58" spans="1:9">
      <c r="A58" s="15"/>
      <c r="B58" s="16">
        <v>49</v>
      </c>
      <c r="C58" s="14"/>
      <c r="D58" s="91"/>
      <c r="E58" s="65"/>
      <c r="F58" s="109"/>
      <c r="G58" s="192"/>
      <c r="H58" s="192"/>
      <c r="I58" s="110">
        <f>авг.25!I58+F58-E58</f>
        <v>-3750</v>
      </c>
    </row>
    <row r="59" spans="1:9">
      <c r="A59" s="15"/>
      <c r="B59" s="16">
        <v>50</v>
      </c>
      <c r="C59" s="14"/>
      <c r="D59" s="91"/>
      <c r="E59" s="65"/>
      <c r="F59" s="109"/>
      <c r="G59" s="192"/>
      <c r="H59" s="192"/>
      <c r="I59" s="110">
        <f>авг.25!I59+F59-E59</f>
        <v>-3750</v>
      </c>
    </row>
    <row r="60" spans="1:9">
      <c r="A60" s="1"/>
      <c r="B60" s="16">
        <v>51.52</v>
      </c>
      <c r="C60" s="14"/>
      <c r="D60" s="91"/>
      <c r="E60" s="65"/>
      <c r="F60" s="109"/>
      <c r="G60" s="192"/>
      <c r="H60" s="192"/>
      <c r="I60" s="110">
        <f>авг.25!I60+F60-E60</f>
        <v>-2500</v>
      </c>
    </row>
    <row r="61" spans="1:9">
      <c r="A61" s="15"/>
      <c r="B61" s="16">
        <v>53</v>
      </c>
      <c r="C61" s="14"/>
      <c r="D61" s="91"/>
      <c r="E61" s="65"/>
      <c r="F61" s="109"/>
      <c r="G61" s="192"/>
      <c r="H61" s="192"/>
      <c r="I61" s="110">
        <f>авг.25!I61+F61-E61</f>
        <v>-1250</v>
      </c>
    </row>
    <row r="62" spans="1:9">
      <c r="A62" s="15"/>
      <c r="B62" s="16">
        <v>54.55</v>
      </c>
      <c r="C62" s="14"/>
      <c r="D62" s="91"/>
      <c r="E62" s="65"/>
      <c r="F62" s="109"/>
      <c r="G62" s="192"/>
      <c r="H62" s="192"/>
      <c r="I62" s="110">
        <f>авг.25!I62+F62-E62</f>
        <v>-2500</v>
      </c>
    </row>
    <row r="63" spans="1:9">
      <c r="A63" s="1"/>
      <c r="B63" s="16">
        <v>56</v>
      </c>
      <c r="C63" s="14"/>
      <c r="D63" s="91"/>
      <c r="E63" s="65"/>
      <c r="F63" s="109"/>
      <c r="G63" s="192"/>
      <c r="H63" s="192"/>
      <c r="I63" s="110">
        <f>авг.25!I63+F63-E63</f>
        <v>-3750</v>
      </c>
    </row>
    <row r="64" spans="1:9">
      <c r="A64" s="1"/>
      <c r="B64" s="16">
        <v>57</v>
      </c>
      <c r="C64" s="14"/>
      <c r="D64" s="91"/>
      <c r="E64" s="65"/>
      <c r="F64" s="109"/>
      <c r="G64" s="192"/>
      <c r="H64" s="192"/>
      <c r="I64" s="110">
        <f>авг.25!I64+F64-E64</f>
        <v>5250</v>
      </c>
    </row>
    <row r="65" spans="1:9">
      <c r="A65" s="1"/>
      <c r="B65" s="16" t="s">
        <v>52</v>
      </c>
      <c r="C65" s="14"/>
      <c r="D65" s="180"/>
      <c r="E65" s="65"/>
      <c r="F65" s="109"/>
      <c r="G65" s="192"/>
      <c r="H65" s="192"/>
      <c r="I65" s="110">
        <f>авг.25!I65+F65-E65</f>
        <v>2500</v>
      </c>
    </row>
    <row r="66" spans="1:9">
      <c r="A66" s="1"/>
      <c r="B66" s="16">
        <v>58</v>
      </c>
      <c r="C66" s="14"/>
      <c r="D66" s="91"/>
      <c r="E66" s="65"/>
      <c r="F66" s="109"/>
      <c r="G66" s="192"/>
      <c r="H66" s="192"/>
      <c r="I66" s="110">
        <f>авг.25!I66+F66-E66</f>
        <v>0</v>
      </c>
    </row>
    <row r="67" spans="1:9">
      <c r="A67" s="1"/>
      <c r="B67" s="16">
        <v>59</v>
      </c>
      <c r="C67" s="14"/>
      <c r="D67" s="91"/>
      <c r="E67" s="65"/>
      <c r="F67" s="109"/>
      <c r="G67" s="192"/>
      <c r="H67" s="192"/>
      <c r="I67" s="110">
        <f>авг.25!I67+F67-E67</f>
        <v>-1250</v>
      </c>
    </row>
    <row r="68" spans="1:9">
      <c r="A68" s="1"/>
      <c r="B68" s="16">
        <v>60</v>
      </c>
      <c r="C68" s="14"/>
      <c r="D68" s="91"/>
      <c r="E68" s="65"/>
      <c r="F68" s="109"/>
      <c r="G68" s="192"/>
      <c r="H68" s="192"/>
      <c r="I68" s="110">
        <f>авг.25!I68+F68-E68</f>
        <v>-3750</v>
      </c>
    </row>
    <row r="69" spans="1:9">
      <c r="A69" s="1"/>
      <c r="B69" s="16">
        <v>61</v>
      </c>
      <c r="C69" s="14"/>
      <c r="D69" s="91"/>
      <c r="E69" s="65"/>
      <c r="F69" s="109"/>
      <c r="G69" s="192"/>
      <c r="H69" s="192"/>
      <c r="I69" s="110">
        <f>авг.25!I69+F69-E69</f>
        <v>-2500</v>
      </c>
    </row>
    <row r="70" spans="1:9">
      <c r="A70" s="1"/>
      <c r="B70" s="16">
        <v>62</v>
      </c>
      <c r="C70" s="14"/>
      <c r="D70" s="91"/>
      <c r="E70" s="65"/>
      <c r="F70" s="109"/>
      <c r="G70" s="192"/>
      <c r="H70" s="192"/>
      <c r="I70" s="110">
        <f>авг.25!I70+F70-E70</f>
        <v>-2500</v>
      </c>
    </row>
    <row r="71" spans="1:9">
      <c r="A71" s="1"/>
      <c r="B71" s="16">
        <v>63</v>
      </c>
      <c r="C71" s="14"/>
      <c r="D71" s="91"/>
      <c r="E71" s="65"/>
      <c r="F71" s="109"/>
      <c r="G71" s="192"/>
      <c r="H71" s="192"/>
      <c r="I71" s="110">
        <f>авг.25!I71+F71-E71</f>
        <v>-3750</v>
      </c>
    </row>
    <row r="72" spans="1:9">
      <c r="A72" s="1"/>
      <c r="B72" s="16">
        <v>64</v>
      </c>
      <c r="C72" s="14"/>
      <c r="D72" s="91"/>
      <c r="E72" s="65"/>
      <c r="F72" s="109"/>
      <c r="G72" s="192"/>
      <c r="H72" s="192"/>
      <c r="I72" s="110">
        <f>авг.25!I72+F72-E72</f>
        <v>-3750</v>
      </c>
    </row>
    <row r="73" spans="1:9">
      <c r="A73" s="3"/>
      <c r="B73" s="16">
        <v>65</v>
      </c>
      <c r="C73" s="14"/>
      <c r="D73" s="91"/>
      <c r="E73" s="65"/>
      <c r="F73" s="109"/>
      <c r="G73" s="192"/>
      <c r="H73" s="192"/>
      <c r="I73" s="110">
        <f>авг.25!I73+F73-E73</f>
        <v>0</v>
      </c>
    </row>
    <row r="74" spans="1:9">
      <c r="A74" s="1"/>
      <c r="B74" s="16">
        <v>66</v>
      </c>
      <c r="C74" s="14"/>
      <c r="D74" s="91"/>
      <c r="E74" s="65"/>
      <c r="F74" s="109"/>
      <c r="G74" s="192"/>
      <c r="H74" s="192"/>
      <c r="I74" s="110">
        <f>авг.25!I74+F74-E74</f>
        <v>-3750</v>
      </c>
    </row>
    <row r="75" spans="1:9">
      <c r="A75" s="1"/>
      <c r="B75" s="16">
        <v>67</v>
      </c>
      <c r="C75" s="14"/>
      <c r="D75" s="91"/>
      <c r="E75" s="65"/>
      <c r="F75" s="109"/>
      <c r="G75" s="192"/>
      <c r="H75" s="192"/>
      <c r="I75" s="110">
        <f>авг.25!I75+F75-E75</f>
        <v>-3750</v>
      </c>
    </row>
    <row r="76" spans="1:9">
      <c r="A76" s="1"/>
      <c r="B76" s="16">
        <v>68</v>
      </c>
      <c r="C76" s="14"/>
      <c r="D76" s="91"/>
      <c r="E76" s="65"/>
      <c r="F76" s="109"/>
      <c r="G76" s="192"/>
      <c r="H76" s="192"/>
      <c r="I76" s="110">
        <f>авг.25!I76+F76-E76</f>
        <v>0</v>
      </c>
    </row>
    <row r="77" spans="1:9">
      <c r="A77" s="1"/>
      <c r="B77" s="16">
        <v>69</v>
      </c>
      <c r="C77" s="14"/>
      <c r="D77" s="91"/>
      <c r="E77" s="65"/>
      <c r="F77" s="109"/>
      <c r="G77" s="192"/>
      <c r="H77" s="192"/>
      <c r="I77" s="110">
        <f>авг.25!I77+F77-E77</f>
        <v>-1250</v>
      </c>
    </row>
    <row r="78" spans="1:9">
      <c r="A78" s="1"/>
      <c r="B78" s="16">
        <v>70</v>
      </c>
      <c r="C78" s="14"/>
      <c r="D78" s="91"/>
      <c r="E78" s="65"/>
      <c r="F78" s="109"/>
      <c r="G78" s="192"/>
      <c r="H78" s="192"/>
      <c r="I78" s="110">
        <f>авг.25!I78+F78-E78</f>
        <v>-2250</v>
      </c>
    </row>
    <row r="79" spans="1:9">
      <c r="A79" s="1"/>
      <c r="B79" s="16">
        <v>71</v>
      </c>
      <c r="C79" s="14"/>
      <c r="D79" s="91"/>
      <c r="E79" s="65"/>
      <c r="F79" s="109"/>
      <c r="G79" s="192"/>
      <c r="H79" s="192"/>
      <c r="I79" s="110">
        <f>авг.25!I79+F79-E79</f>
        <v>-3750</v>
      </c>
    </row>
    <row r="80" spans="1:9">
      <c r="A80" s="1"/>
      <c r="B80" s="16">
        <v>72</v>
      </c>
      <c r="C80" s="14"/>
      <c r="D80" s="91"/>
      <c r="E80" s="65"/>
      <c r="F80" s="109"/>
      <c r="G80" s="192"/>
      <c r="H80" s="192"/>
      <c r="I80" s="110">
        <f>авг.25!I80+F80-E80</f>
        <v>-3750</v>
      </c>
    </row>
    <row r="81" spans="1:9">
      <c r="A81" s="1"/>
      <c r="B81" s="16">
        <v>73</v>
      </c>
      <c r="C81" s="14"/>
      <c r="D81" s="91"/>
      <c r="E81" s="65"/>
      <c r="F81" s="109"/>
      <c r="G81" s="192"/>
      <c r="H81" s="192"/>
      <c r="I81" s="110">
        <f>авг.25!I81+F81-E81</f>
        <v>6250</v>
      </c>
    </row>
    <row r="82" spans="1:9">
      <c r="A82" s="1"/>
      <c r="B82" s="16">
        <v>74</v>
      </c>
      <c r="C82" s="14"/>
      <c r="D82" s="91"/>
      <c r="E82" s="65"/>
      <c r="F82" s="109"/>
      <c r="G82" s="192"/>
      <c r="H82" s="192"/>
      <c r="I82" s="110">
        <f>авг.25!I82+F82-E82</f>
        <v>-3750</v>
      </c>
    </row>
    <row r="83" spans="1:9">
      <c r="A83" s="1"/>
      <c r="B83" s="16">
        <v>75</v>
      </c>
      <c r="C83" s="14"/>
      <c r="D83" s="91"/>
      <c r="E83" s="65"/>
      <c r="F83" s="109"/>
      <c r="G83" s="192"/>
      <c r="H83" s="192"/>
      <c r="I83" s="110">
        <f>авг.25!I83+F83-E83</f>
        <v>0</v>
      </c>
    </row>
    <row r="84" spans="1:9">
      <c r="A84" s="1"/>
      <c r="B84" s="16">
        <v>76</v>
      </c>
      <c r="C84" s="14"/>
      <c r="D84" s="91"/>
      <c r="E84" s="65"/>
      <c r="F84" s="109"/>
      <c r="G84" s="192"/>
      <c r="H84" s="192"/>
      <c r="I84" s="110">
        <f>авг.25!I84+F84-E84</f>
        <v>-3750</v>
      </c>
    </row>
    <row r="85" spans="1:9">
      <c r="A85" s="1"/>
      <c r="B85" s="16">
        <v>77</v>
      </c>
      <c r="C85" s="14"/>
      <c r="D85" s="91"/>
      <c r="E85" s="65"/>
      <c r="F85" s="109"/>
      <c r="G85" s="192"/>
      <c r="H85" s="192"/>
      <c r="I85" s="110">
        <f>авг.25!I85+F85-E85</f>
        <v>-3750</v>
      </c>
    </row>
    <row r="86" spans="1:9">
      <c r="A86" s="1"/>
      <c r="B86" s="16">
        <v>78</v>
      </c>
      <c r="C86" s="14"/>
      <c r="D86" s="91"/>
      <c r="E86" s="65"/>
      <c r="F86" s="109"/>
      <c r="G86" s="192"/>
      <c r="H86" s="192"/>
      <c r="I86" s="110">
        <f>авг.25!I86+F86-E86</f>
        <v>-3750</v>
      </c>
    </row>
    <row r="87" spans="1:9">
      <c r="A87" s="1"/>
      <c r="B87" s="16">
        <v>79</v>
      </c>
      <c r="C87" s="14"/>
      <c r="D87" s="91"/>
      <c r="E87" s="65"/>
      <c r="F87" s="109"/>
      <c r="G87" s="192"/>
      <c r="H87" s="192"/>
      <c r="I87" s="110">
        <f>авг.25!I87+F87-E87</f>
        <v>-1250</v>
      </c>
    </row>
    <row r="88" spans="1:9">
      <c r="A88" s="1"/>
      <c r="B88" s="16">
        <v>80</v>
      </c>
      <c r="C88" s="14"/>
      <c r="D88" s="91"/>
      <c r="E88" s="65"/>
      <c r="F88" s="109"/>
      <c r="G88" s="192"/>
      <c r="H88" s="192"/>
      <c r="I88" s="110">
        <f>авг.25!I88+F88-E88</f>
        <v>-1250</v>
      </c>
    </row>
    <row r="89" spans="1:9">
      <c r="A89" s="1"/>
      <c r="B89" s="16">
        <v>81</v>
      </c>
      <c r="C89" s="14"/>
      <c r="D89" s="91"/>
      <c r="E89" s="65"/>
      <c r="F89" s="109"/>
      <c r="G89" s="192"/>
      <c r="H89" s="192"/>
      <c r="I89" s="110">
        <f>авг.25!I89+F89-E89</f>
        <v>-3750</v>
      </c>
    </row>
    <row r="90" spans="1:9">
      <c r="A90" s="1"/>
      <c r="B90" s="16">
        <v>82</v>
      </c>
      <c r="C90" s="14"/>
      <c r="D90" s="91"/>
      <c r="E90" s="65"/>
      <c r="F90" s="109"/>
      <c r="G90" s="192"/>
      <c r="H90" s="192"/>
      <c r="I90" s="110">
        <f>авг.25!I90+F90-E90</f>
        <v>-1250</v>
      </c>
    </row>
    <row r="91" spans="1:9">
      <c r="A91" s="3"/>
      <c r="B91" s="16">
        <v>83</v>
      </c>
      <c r="C91" s="14"/>
      <c r="D91" s="91"/>
      <c r="E91" s="65"/>
      <c r="F91" s="109"/>
      <c r="G91" s="192"/>
      <c r="H91" s="192"/>
      <c r="I91" s="110">
        <f>авг.25!I91+F91-E91</f>
        <v>0</v>
      </c>
    </row>
    <row r="92" spans="1:9">
      <c r="A92" s="1"/>
      <c r="B92" s="16">
        <v>84</v>
      </c>
      <c r="C92" s="14"/>
      <c r="D92" s="91"/>
      <c r="E92" s="65"/>
      <c r="F92" s="109"/>
      <c r="G92" s="192"/>
      <c r="H92" s="192"/>
      <c r="I92" s="110">
        <f>авг.25!I92+F92-E92</f>
        <v>-2500</v>
      </c>
    </row>
    <row r="93" spans="1:9">
      <c r="A93" s="1"/>
      <c r="B93" s="16">
        <v>85</v>
      </c>
      <c r="C93" s="14"/>
      <c r="D93" s="91"/>
      <c r="E93" s="65"/>
      <c r="F93" s="109"/>
      <c r="G93" s="192"/>
      <c r="H93" s="192"/>
      <c r="I93" s="110">
        <f>авг.25!I93+F93-E93</f>
        <v>-3750</v>
      </c>
    </row>
    <row r="94" spans="1:9">
      <c r="A94" s="1"/>
      <c r="B94" s="16">
        <v>86</v>
      </c>
      <c r="C94" s="14"/>
      <c r="D94" s="91"/>
      <c r="E94" s="65"/>
      <c r="F94" s="109"/>
      <c r="G94" s="192"/>
      <c r="H94" s="192"/>
      <c r="I94" s="110">
        <f>авг.25!I94+F94-E94</f>
        <v>-3750</v>
      </c>
    </row>
    <row r="95" spans="1:9">
      <c r="A95" s="1"/>
      <c r="B95" s="16">
        <v>87</v>
      </c>
      <c r="C95" s="14"/>
      <c r="D95" s="91"/>
      <c r="E95" s="65"/>
      <c r="F95" s="109"/>
      <c r="G95" s="192"/>
      <c r="H95" s="192"/>
      <c r="I95" s="110">
        <f>авг.25!I95+F95-E95</f>
        <v>-3750</v>
      </c>
    </row>
    <row r="96" spans="1:9">
      <c r="A96" s="1"/>
      <c r="B96" s="16">
        <v>88</v>
      </c>
      <c r="C96" s="14"/>
      <c r="D96" s="91"/>
      <c r="E96" s="65"/>
      <c r="F96" s="109"/>
      <c r="G96" s="192"/>
      <c r="H96" s="192"/>
      <c r="I96" s="110">
        <f>авг.25!I96+F96-E96</f>
        <v>0</v>
      </c>
    </row>
    <row r="97" spans="1:9">
      <c r="A97" s="1"/>
      <c r="B97" s="16" t="s">
        <v>56</v>
      </c>
      <c r="C97" s="14"/>
      <c r="D97" s="188"/>
      <c r="E97" s="65"/>
      <c r="F97" s="109"/>
      <c r="G97" s="192"/>
      <c r="H97" s="192"/>
      <c r="I97" s="110">
        <f>авг.25!I97+F97-E97</f>
        <v>-3750</v>
      </c>
    </row>
    <row r="98" spans="1:9">
      <c r="A98" s="1"/>
      <c r="B98" s="16">
        <v>89</v>
      </c>
      <c r="C98" s="14"/>
      <c r="D98" s="91"/>
      <c r="E98" s="65"/>
      <c r="F98" s="109"/>
      <c r="G98" s="192"/>
      <c r="H98" s="192"/>
      <c r="I98" s="110">
        <f>авг.25!I98+F98-E98</f>
        <v>-3750</v>
      </c>
    </row>
    <row r="99" spans="1:9">
      <c r="A99" s="1"/>
      <c r="B99" s="16">
        <v>90</v>
      </c>
      <c r="C99" s="14"/>
      <c r="D99" s="91"/>
      <c r="E99" s="65"/>
      <c r="F99" s="109"/>
      <c r="G99" s="192"/>
      <c r="H99" s="192"/>
      <c r="I99" s="110">
        <f>авг.25!I99+F99-E99</f>
        <v>-3750</v>
      </c>
    </row>
    <row r="100" spans="1:9">
      <c r="A100" s="1"/>
      <c r="B100" s="16">
        <v>91</v>
      </c>
      <c r="C100" s="14"/>
      <c r="D100" s="91"/>
      <c r="E100" s="65"/>
      <c r="F100" s="109"/>
      <c r="G100" s="192"/>
      <c r="H100" s="192"/>
      <c r="I100" s="110">
        <f>авг.25!I100+F100-E100</f>
        <v>0</v>
      </c>
    </row>
    <row r="101" spans="1:9">
      <c r="A101" s="1"/>
      <c r="B101" s="16">
        <v>92</v>
      </c>
      <c r="C101" s="14"/>
      <c r="D101" s="91"/>
      <c r="E101" s="65"/>
      <c r="F101" s="109"/>
      <c r="G101" s="192"/>
      <c r="H101" s="192"/>
      <c r="I101" s="110">
        <f>авг.25!I101+F101-E101</f>
        <v>-3750</v>
      </c>
    </row>
    <row r="102" spans="1:9">
      <c r="A102" s="1"/>
      <c r="B102" s="16">
        <v>93</v>
      </c>
      <c r="C102" s="14"/>
      <c r="D102" s="91"/>
      <c r="E102" s="65"/>
      <c r="F102" s="109"/>
      <c r="G102" s="192"/>
      <c r="H102" s="192"/>
      <c r="I102" s="110">
        <f>авг.25!I102+F102-E102</f>
        <v>-1250</v>
      </c>
    </row>
    <row r="103" spans="1:9">
      <c r="A103" s="1"/>
      <c r="B103" s="16">
        <v>94</v>
      </c>
      <c r="C103" s="14"/>
      <c r="D103" s="91"/>
      <c r="E103" s="65"/>
      <c r="F103" s="109"/>
      <c r="G103" s="192"/>
      <c r="H103" s="192"/>
      <c r="I103" s="110">
        <f>авг.25!I103+F103-E103</f>
        <v>-3750</v>
      </c>
    </row>
    <row r="104" spans="1:9">
      <c r="A104" s="1"/>
      <c r="B104" s="16">
        <v>95</v>
      </c>
      <c r="C104" s="14"/>
      <c r="D104" s="91"/>
      <c r="E104" s="65"/>
      <c r="F104" s="109"/>
      <c r="G104" s="192"/>
      <c r="H104" s="192"/>
      <c r="I104" s="110">
        <f>авг.25!I104+F104-E104</f>
        <v>0</v>
      </c>
    </row>
    <row r="105" spans="1:9">
      <c r="A105" s="1"/>
      <c r="B105" s="16">
        <v>96</v>
      </c>
      <c r="C105" s="14"/>
      <c r="D105" s="91"/>
      <c r="E105" s="65"/>
      <c r="F105" s="109"/>
      <c r="G105" s="192"/>
      <c r="H105" s="192"/>
      <c r="I105" s="110">
        <f>авг.25!I105+F105-E105</f>
        <v>-2500</v>
      </c>
    </row>
    <row r="106" spans="1:9">
      <c r="A106" s="1"/>
      <c r="B106" s="16">
        <v>97</v>
      </c>
      <c r="C106" s="14"/>
      <c r="D106" s="91"/>
      <c r="E106" s="65"/>
      <c r="F106" s="109"/>
      <c r="G106" s="192"/>
      <c r="H106" s="192"/>
      <c r="I106" s="110">
        <f>авг.25!I106+F106-E106</f>
        <v>-3750</v>
      </c>
    </row>
    <row r="107" spans="1:9">
      <c r="A107" s="1"/>
      <c r="B107" s="16" t="s">
        <v>33</v>
      </c>
      <c r="C107" s="14"/>
      <c r="D107" s="91"/>
      <c r="E107" s="65"/>
      <c r="F107" s="109"/>
      <c r="G107" s="192"/>
      <c r="H107" s="192"/>
      <c r="I107" s="110">
        <f>авг.25!I107+F107-E107</f>
        <v>0</v>
      </c>
    </row>
    <row r="108" spans="1:9">
      <c r="A108" s="1"/>
      <c r="B108" s="16"/>
      <c r="C108" s="14"/>
      <c r="D108" s="91"/>
      <c r="E108" s="65"/>
      <c r="F108" s="109"/>
      <c r="G108" s="192"/>
      <c r="H108" s="192"/>
      <c r="I108" s="110">
        <f>авг.25!I108+F108-E108</f>
        <v>0</v>
      </c>
    </row>
    <row r="109" spans="1:9">
      <c r="A109" s="1"/>
      <c r="B109" s="16">
        <v>100</v>
      </c>
      <c r="C109" s="14"/>
      <c r="D109" s="91"/>
      <c r="E109" s="65"/>
      <c r="F109" s="109"/>
      <c r="G109" s="192"/>
      <c r="H109" s="192"/>
      <c r="I109" s="110">
        <f>авг.25!I109+F109-E109</f>
        <v>-1250</v>
      </c>
    </row>
    <row r="110" spans="1:9">
      <c r="A110" s="1"/>
      <c r="B110" s="16">
        <v>101</v>
      </c>
      <c r="C110" s="14"/>
      <c r="D110" s="91"/>
      <c r="E110" s="65"/>
      <c r="F110" s="109"/>
      <c r="G110" s="192"/>
      <c r="H110" s="192"/>
      <c r="I110" s="110">
        <f>авг.25!I110+F110-E110</f>
        <v>-3750</v>
      </c>
    </row>
    <row r="111" spans="1:9">
      <c r="A111" s="1"/>
      <c r="B111" s="16" t="s">
        <v>30</v>
      </c>
      <c r="C111" s="14"/>
      <c r="D111" s="91"/>
      <c r="E111" s="65"/>
      <c r="F111" s="109"/>
      <c r="G111" s="192"/>
      <c r="H111" s="192"/>
      <c r="I111" s="110">
        <f>авг.25!I111+F111-E111</f>
        <v>-1250</v>
      </c>
    </row>
    <row r="112" spans="1:9">
      <c r="A112" s="1"/>
      <c r="B112" s="16">
        <v>102</v>
      </c>
      <c r="C112" s="14"/>
      <c r="D112" s="168"/>
      <c r="E112" s="65"/>
      <c r="F112" s="109"/>
      <c r="G112" s="192"/>
      <c r="H112" s="192"/>
      <c r="I112" s="110">
        <f>авг.25!I112+F112-E112</f>
        <v>-2500</v>
      </c>
    </row>
    <row r="113" spans="1:9">
      <c r="A113" s="1"/>
      <c r="B113" s="16">
        <v>103</v>
      </c>
      <c r="C113" s="14"/>
      <c r="D113" s="91"/>
      <c r="E113" s="65"/>
      <c r="F113" s="109"/>
      <c r="G113" s="192"/>
      <c r="H113" s="192"/>
      <c r="I113" s="110">
        <f>авг.25!I113+F113-E113</f>
        <v>-2500</v>
      </c>
    </row>
    <row r="114" spans="1:9">
      <c r="A114" s="1"/>
      <c r="B114" s="16">
        <v>104</v>
      </c>
      <c r="C114" s="14"/>
      <c r="D114" s="91"/>
      <c r="E114" s="65"/>
      <c r="F114" s="109"/>
      <c r="G114" s="192"/>
      <c r="H114" s="192"/>
      <c r="I114" s="110">
        <f>авг.25!I114+F114-E114</f>
        <v>0</v>
      </c>
    </row>
    <row r="115" spans="1:9">
      <c r="A115" s="1"/>
      <c r="B115" s="16">
        <v>105</v>
      </c>
      <c r="C115" s="14"/>
      <c r="D115" s="91"/>
      <c r="E115" s="65"/>
      <c r="F115" s="109"/>
      <c r="G115" s="192"/>
      <c r="H115" s="192"/>
      <c r="I115" s="110">
        <f>авг.25!I115+F115-E115</f>
        <v>0</v>
      </c>
    </row>
    <row r="116" spans="1:9">
      <c r="A116" s="1"/>
      <c r="B116" s="16">
        <v>106</v>
      </c>
      <c r="C116" s="14"/>
      <c r="D116" s="91"/>
      <c r="E116" s="65"/>
      <c r="F116" s="109"/>
      <c r="G116" s="192"/>
      <c r="H116" s="192"/>
      <c r="I116" s="110">
        <f>авг.25!I116+F116-E116</f>
        <v>0</v>
      </c>
    </row>
    <row r="117" spans="1:9">
      <c r="A117" s="1"/>
      <c r="B117" s="16">
        <v>107</v>
      </c>
      <c r="C117" s="14"/>
      <c r="D117" s="91"/>
      <c r="E117" s="65"/>
      <c r="F117" s="109"/>
      <c r="G117" s="192"/>
      <c r="H117" s="192"/>
      <c r="I117" s="110">
        <f>авг.25!I117+F117-E117</f>
        <v>0</v>
      </c>
    </row>
    <row r="118" spans="1:9">
      <c r="A118" s="1"/>
      <c r="B118" s="16">
        <v>108</v>
      </c>
      <c r="C118" s="14"/>
      <c r="D118" s="91"/>
      <c r="E118" s="65"/>
      <c r="F118" s="109"/>
      <c r="G118" s="192"/>
      <c r="H118" s="192"/>
      <c r="I118" s="110">
        <f>авг.25!I118+F118-E118</f>
        <v>0</v>
      </c>
    </row>
    <row r="119" spans="1:9">
      <c r="A119" s="1"/>
      <c r="B119" s="16">
        <v>109</v>
      </c>
      <c r="C119" s="14"/>
      <c r="D119" s="91"/>
      <c r="E119" s="65"/>
      <c r="F119" s="109"/>
      <c r="G119" s="192"/>
      <c r="H119" s="192"/>
      <c r="I119" s="110">
        <f>авг.25!I119+F119-E119</f>
        <v>0</v>
      </c>
    </row>
    <row r="120" spans="1:9">
      <c r="A120" s="3"/>
      <c r="B120" s="16">
        <v>110</v>
      </c>
      <c r="C120" s="14"/>
      <c r="D120" s="91"/>
      <c r="E120" s="65"/>
      <c r="F120" s="109"/>
      <c r="G120" s="192"/>
      <c r="H120" s="192"/>
      <c r="I120" s="110">
        <f>авг.25!I120+F120-E120</f>
        <v>0</v>
      </c>
    </row>
    <row r="121" spans="1:9">
      <c r="A121" s="1"/>
      <c r="B121" s="16">
        <v>111</v>
      </c>
      <c r="C121" s="14"/>
      <c r="D121" s="91"/>
      <c r="E121" s="65"/>
      <c r="F121" s="109"/>
      <c r="G121" s="192"/>
      <c r="H121" s="192"/>
      <c r="I121" s="110">
        <f>авг.25!I121+F121-E121</f>
        <v>0</v>
      </c>
    </row>
    <row r="122" spans="1:9">
      <c r="A122" s="1"/>
      <c r="B122" s="16">
        <v>112</v>
      </c>
      <c r="C122" s="14"/>
      <c r="D122" s="91"/>
      <c r="E122" s="65"/>
      <c r="F122" s="109"/>
      <c r="G122" s="192"/>
      <c r="H122" s="192"/>
      <c r="I122" s="110">
        <f>авг.25!I122+F122-E122</f>
        <v>0</v>
      </c>
    </row>
    <row r="123" spans="1:9">
      <c r="A123" s="1"/>
      <c r="B123" s="16">
        <v>113</v>
      </c>
      <c r="C123" s="14"/>
      <c r="D123" s="91"/>
      <c r="E123" s="65"/>
      <c r="F123" s="109"/>
      <c r="G123" s="192"/>
      <c r="H123" s="192"/>
      <c r="I123" s="110">
        <f>авг.25!I123+F123-E123</f>
        <v>-1250</v>
      </c>
    </row>
    <row r="124" spans="1:9">
      <c r="A124" s="1"/>
      <c r="B124" s="16" t="s">
        <v>51</v>
      </c>
      <c r="C124" s="14"/>
      <c r="D124" s="179"/>
      <c r="E124" s="65"/>
      <c r="F124" s="109"/>
      <c r="G124" s="192"/>
      <c r="H124" s="192"/>
      <c r="I124" s="110">
        <f>авг.25!I124+F124-E124</f>
        <v>-1250</v>
      </c>
    </row>
    <row r="125" spans="1:9">
      <c r="A125" s="1"/>
      <c r="B125" s="16" t="s">
        <v>26</v>
      </c>
      <c r="C125" s="14"/>
      <c r="D125" s="99"/>
      <c r="E125" s="65"/>
      <c r="F125" s="109"/>
      <c r="G125" s="192"/>
      <c r="H125" s="192"/>
      <c r="I125" s="110">
        <f>авг.25!I125+F125-E125</f>
        <v>-3750</v>
      </c>
    </row>
    <row r="126" spans="1:9">
      <c r="A126" s="1"/>
      <c r="B126" s="16">
        <v>114</v>
      </c>
      <c r="C126" s="14"/>
      <c r="D126" s="91"/>
      <c r="E126" s="65"/>
      <c r="F126" s="109"/>
      <c r="G126" s="192"/>
      <c r="H126" s="192"/>
      <c r="I126" s="110">
        <f>авг.25!I126+F126-E126</f>
        <v>0</v>
      </c>
    </row>
    <row r="127" spans="1:9">
      <c r="A127" s="1"/>
      <c r="B127" s="16" t="s">
        <v>24</v>
      </c>
      <c r="C127" s="47"/>
      <c r="D127" s="91"/>
      <c r="E127" s="65"/>
      <c r="F127" s="109"/>
      <c r="G127" s="192"/>
      <c r="H127" s="192"/>
      <c r="I127" s="110">
        <f>авг.25!I127+F127-E127</f>
        <v>0</v>
      </c>
    </row>
    <row r="128" spans="1:9">
      <c r="A128" s="1"/>
      <c r="B128" s="16">
        <v>116</v>
      </c>
      <c r="C128" s="14"/>
      <c r="D128" s="91"/>
      <c r="E128" s="65"/>
      <c r="F128" s="109"/>
      <c r="G128" s="192"/>
      <c r="H128" s="192"/>
      <c r="I128" s="110">
        <f>авг.25!I128+F128-E128</f>
        <v>0</v>
      </c>
    </row>
    <row r="129" spans="1:9">
      <c r="A129" s="1"/>
      <c r="B129" s="16">
        <v>117</v>
      </c>
      <c r="C129" s="14"/>
      <c r="D129" s="91"/>
      <c r="E129" s="65"/>
      <c r="F129" s="109"/>
      <c r="G129" s="192"/>
      <c r="H129" s="192"/>
      <c r="I129" s="110">
        <f>авг.25!I129+F129-E129</f>
        <v>-1250</v>
      </c>
    </row>
    <row r="130" spans="1:9">
      <c r="A130" s="1"/>
      <c r="B130" s="16">
        <v>118</v>
      </c>
      <c r="C130" s="72"/>
      <c r="D130" s="91"/>
      <c r="E130" s="65"/>
      <c r="F130" s="109"/>
      <c r="G130" s="192"/>
      <c r="H130" s="192"/>
      <c r="I130" s="110">
        <f>авг.25!I130+F130-E130</f>
        <v>0</v>
      </c>
    </row>
    <row r="131" spans="1:9">
      <c r="A131" s="1"/>
      <c r="B131" s="16">
        <v>119</v>
      </c>
      <c r="C131" s="14"/>
      <c r="D131" s="91"/>
      <c r="E131" s="65"/>
      <c r="F131" s="109"/>
      <c r="G131" s="192"/>
      <c r="H131" s="192"/>
      <c r="I131" s="110">
        <f>авг.25!I131+F131-E131</f>
        <v>-3750</v>
      </c>
    </row>
    <row r="132" spans="1:9">
      <c r="A132" s="15"/>
      <c r="B132" s="16">
        <v>120</v>
      </c>
      <c r="C132" s="14"/>
      <c r="D132" s="91"/>
      <c r="E132" s="65"/>
      <c r="F132" s="109"/>
      <c r="G132" s="192"/>
      <c r="H132" s="192"/>
      <c r="I132" s="110">
        <f>авг.25!I132+F132-E132</f>
        <v>-3750</v>
      </c>
    </row>
    <row r="133" spans="1:9">
      <c r="A133" s="1"/>
      <c r="B133" s="16">
        <v>121</v>
      </c>
      <c r="C133" s="14"/>
      <c r="D133" s="91"/>
      <c r="E133" s="65"/>
      <c r="F133" s="109"/>
      <c r="G133" s="192"/>
      <c r="H133" s="192"/>
      <c r="I133" s="110">
        <f>авг.25!I133+F133-E133</f>
        <v>-3750</v>
      </c>
    </row>
    <row r="134" spans="1:9">
      <c r="A134" s="1"/>
      <c r="B134" s="1">
        <v>122</v>
      </c>
      <c r="C134" s="14"/>
      <c r="D134" s="91"/>
      <c r="E134" s="65"/>
      <c r="F134" s="109"/>
      <c r="G134" s="192"/>
      <c r="H134" s="192"/>
      <c r="I134" s="110">
        <f>авг.25!I134+F134-E134</f>
        <v>-1250</v>
      </c>
    </row>
    <row r="135" spans="1:9">
      <c r="A135" s="1"/>
      <c r="B135" s="16">
        <v>123</v>
      </c>
      <c r="C135" s="14"/>
      <c r="D135" s="91"/>
      <c r="E135" s="65"/>
      <c r="F135" s="109"/>
      <c r="G135" s="192"/>
      <c r="H135" s="192"/>
      <c r="I135" s="110">
        <f>авг.25!I135+F135-E135</f>
        <v>0</v>
      </c>
    </row>
    <row r="136" spans="1:9">
      <c r="A136" s="1"/>
      <c r="B136" s="16">
        <v>124</v>
      </c>
      <c r="C136" s="14"/>
      <c r="D136" s="91"/>
      <c r="E136" s="65"/>
      <c r="F136" s="109"/>
      <c r="G136" s="192"/>
      <c r="H136" s="192"/>
      <c r="I136" s="110">
        <f>авг.25!I136+F136-E136</f>
        <v>-1200</v>
      </c>
    </row>
    <row r="137" spans="1:9">
      <c r="A137" s="1"/>
      <c r="B137" s="16" t="s">
        <v>38</v>
      </c>
      <c r="C137" s="14"/>
      <c r="D137" s="176"/>
      <c r="E137" s="65"/>
      <c r="F137" s="109"/>
      <c r="G137" s="192"/>
      <c r="H137" s="192"/>
      <c r="I137" s="110">
        <f>авг.25!I137+F137-E137</f>
        <v>-1250</v>
      </c>
    </row>
    <row r="138" spans="1:9">
      <c r="A138" s="1"/>
      <c r="B138" s="16">
        <v>125</v>
      </c>
      <c r="C138" s="14"/>
      <c r="D138" s="91"/>
      <c r="E138" s="65"/>
      <c r="F138" s="109"/>
      <c r="G138" s="192"/>
      <c r="H138" s="192"/>
      <c r="I138" s="110">
        <f>авг.25!I138+F138-E138</f>
        <v>-3750</v>
      </c>
    </row>
    <row r="139" spans="1:9">
      <c r="A139" s="1"/>
      <c r="B139" s="16">
        <v>126</v>
      </c>
      <c r="C139" s="14"/>
      <c r="D139" s="91"/>
      <c r="E139" s="65"/>
      <c r="F139" s="109"/>
      <c r="G139" s="192"/>
      <c r="H139" s="192"/>
      <c r="I139" s="110">
        <f>авг.25!I139+F139-E139</f>
        <v>6250</v>
      </c>
    </row>
    <row r="140" spans="1:9">
      <c r="A140" s="1"/>
      <c r="B140" s="16">
        <v>127</v>
      </c>
      <c r="C140" s="14"/>
      <c r="D140" s="91"/>
      <c r="E140" s="65"/>
      <c r="F140" s="109"/>
      <c r="G140" s="192"/>
      <c r="H140" s="192"/>
      <c r="I140" s="110">
        <f>авг.25!I140+F140-E140</f>
        <v>-2500</v>
      </c>
    </row>
    <row r="141" spans="1:9">
      <c r="A141" s="1"/>
      <c r="B141" s="16">
        <v>128</v>
      </c>
      <c r="C141" s="14"/>
      <c r="D141" s="91"/>
      <c r="E141" s="65"/>
      <c r="F141" s="109"/>
      <c r="G141" s="192"/>
      <c r="H141" s="192"/>
      <c r="I141" s="110">
        <f>авг.25!I141+F141-E141</f>
        <v>1250</v>
      </c>
    </row>
    <row r="142" spans="1:9">
      <c r="A142" s="1"/>
      <c r="B142" s="16">
        <v>129</v>
      </c>
      <c r="C142" s="14"/>
      <c r="D142" s="91"/>
      <c r="E142" s="65"/>
      <c r="F142" s="109"/>
      <c r="G142" s="192"/>
      <c r="H142" s="192"/>
      <c r="I142" s="110">
        <f>авг.25!I142+F142-E142</f>
        <v>-1250</v>
      </c>
    </row>
    <row r="143" spans="1:9">
      <c r="A143" s="1"/>
      <c r="B143" s="16">
        <v>130</v>
      </c>
      <c r="C143" s="72"/>
      <c r="D143" s="91"/>
      <c r="E143" s="65"/>
      <c r="F143" s="109"/>
      <c r="G143" s="192"/>
      <c r="H143" s="192"/>
      <c r="I143" s="110">
        <f>авг.25!I143+F143-E143</f>
        <v>1250</v>
      </c>
    </row>
    <row r="144" spans="1:9">
      <c r="A144" s="15"/>
      <c r="B144" s="16">
        <v>131.13200000000001</v>
      </c>
      <c r="C144" s="14"/>
      <c r="D144" s="91"/>
      <c r="E144" s="65"/>
      <c r="F144" s="109"/>
      <c r="G144" s="192"/>
      <c r="H144" s="192"/>
      <c r="I144" s="110">
        <f>авг.25!I144+F144-E144</f>
        <v>-2500</v>
      </c>
    </row>
    <row r="145" spans="1:9">
      <c r="A145" s="3"/>
      <c r="B145" s="16">
        <v>133</v>
      </c>
      <c r="C145" s="14"/>
      <c r="D145" s="91"/>
      <c r="E145" s="65"/>
      <c r="F145" s="109"/>
      <c r="G145" s="192"/>
      <c r="H145" s="192"/>
      <c r="I145" s="110">
        <f>авг.25!I145+F145-E145</f>
        <v>-2500</v>
      </c>
    </row>
    <row r="146" spans="1:9">
      <c r="A146" s="1"/>
      <c r="B146" s="16">
        <v>134</v>
      </c>
      <c r="C146" s="14"/>
      <c r="D146" s="91"/>
      <c r="E146" s="65"/>
      <c r="F146" s="109"/>
      <c r="G146" s="192"/>
      <c r="H146" s="192"/>
      <c r="I146" s="110">
        <f>авг.25!I146+F146-E146</f>
        <v>-1250</v>
      </c>
    </row>
    <row r="147" spans="1:9">
      <c r="A147" s="1"/>
      <c r="B147" s="16">
        <v>135</v>
      </c>
      <c r="C147" s="14"/>
      <c r="D147" s="91"/>
      <c r="E147" s="65"/>
      <c r="F147" s="109"/>
      <c r="G147" s="192"/>
      <c r="H147" s="192"/>
      <c r="I147" s="110">
        <f>авг.25!I147+F147-E147</f>
        <v>0</v>
      </c>
    </row>
    <row r="148" spans="1:9">
      <c r="A148" s="1"/>
      <c r="B148" s="16">
        <v>136</v>
      </c>
      <c r="C148" s="14"/>
      <c r="D148" s="91"/>
      <c r="E148" s="65"/>
      <c r="F148" s="109"/>
      <c r="G148" s="192"/>
      <c r="H148" s="192"/>
      <c r="I148" s="110">
        <f>авг.25!I148+F148-E148</f>
        <v>-1250</v>
      </c>
    </row>
    <row r="149" spans="1:9">
      <c r="A149" s="1"/>
      <c r="B149" s="16">
        <v>137</v>
      </c>
      <c r="C149" s="14"/>
      <c r="D149" s="91"/>
      <c r="E149" s="65"/>
      <c r="F149" s="109"/>
      <c r="G149" s="192"/>
      <c r="H149" s="192"/>
      <c r="I149" s="110">
        <f>авг.25!I149+F149-E149</f>
        <v>-1250</v>
      </c>
    </row>
    <row r="150" spans="1:9">
      <c r="A150" s="1"/>
      <c r="B150" s="16">
        <v>138</v>
      </c>
      <c r="C150" s="14"/>
      <c r="D150" s="91"/>
      <c r="E150" s="65"/>
      <c r="F150" s="109"/>
      <c r="G150" s="192"/>
      <c r="H150" s="192"/>
      <c r="I150" s="110">
        <f>авг.25!I150+F150-E150</f>
        <v>-2500</v>
      </c>
    </row>
    <row r="151" spans="1:9">
      <c r="A151" s="1"/>
      <c r="B151" s="16">
        <v>139</v>
      </c>
      <c r="C151" s="14"/>
      <c r="D151" s="91"/>
      <c r="E151" s="65"/>
      <c r="F151" s="109"/>
      <c r="G151" s="192"/>
      <c r="H151" s="192"/>
      <c r="I151" s="110">
        <f>авг.25!I151+F151-E151</f>
        <v>0</v>
      </c>
    </row>
    <row r="152" spans="1:9">
      <c r="A152" s="1"/>
      <c r="B152" s="16">
        <v>140</v>
      </c>
      <c r="C152" s="14"/>
      <c r="D152" s="91"/>
      <c r="E152" s="65"/>
      <c r="F152" s="109"/>
      <c r="G152" s="192"/>
      <c r="H152" s="192"/>
      <c r="I152" s="110">
        <f>авг.25!I152+F152-E152</f>
        <v>-3750</v>
      </c>
    </row>
    <row r="153" spans="1:9">
      <c r="A153" s="1"/>
      <c r="B153" s="16">
        <v>141</v>
      </c>
      <c r="C153" s="14"/>
      <c r="D153" s="91"/>
      <c r="E153" s="65"/>
      <c r="F153" s="109"/>
      <c r="G153" s="192"/>
      <c r="H153" s="192"/>
      <c r="I153" s="110">
        <f>авг.25!I153+F153-E153</f>
        <v>-2500</v>
      </c>
    </row>
    <row r="154" spans="1:9">
      <c r="A154" s="1"/>
      <c r="B154" s="16">
        <v>142</v>
      </c>
      <c r="C154" s="14"/>
      <c r="D154" s="91"/>
      <c r="E154" s="65"/>
      <c r="F154" s="109"/>
      <c r="G154" s="192"/>
      <c r="H154" s="192"/>
      <c r="I154" s="110">
        <f>авг.25!I154+F154-E154</f>
        <v>17500</v>
      </c>
    </row>
    <row r="155" spans="1:9">
      <c r="A155" s="1"/>
      <c r="B155" s="16">
        <v>143</v>
      </c>
      <c r="C155" s="14"/>
      <c r="D155" s="91"/>
      <c r="E155" s="65"/>
      <c r="F155" s="109"/>
      <c r="G155" s="192"/>
      <c r="H155" s="192"/>
      <c r="I155" s="110">
        <f>авг.25!I155+F155-E155</f>
        <v>-1250</v>
      </c>
    </row>
    <row r="156" spans="1:9">
      <c r="A156" s="1"/>
      <c r="B156" s="16">
        <v>144</v>
      </c>
      <c r="C156" s="14"/>
      <c r="D156" s="91"/>
      <c r="E156" s="65"/>
      <c r="F156" s="109"/>
      <c r="G156" s="192"/>
      <c r="H156" s="192"/>
      <c r="I156" s="110">
        <f>авг.25!I156+F156-E156</f>
        <v>-3750</v>
      </c>
    </row>
    <row r="157" spans="1:9">
      <c r="A157" s="1"/>
      <c r="B157" s="16">
        <v>145</v>
      </c>
      <c r="C157" s="14"/>
      <c r="D157" s="91"/>
      <c r="E157" s="65"/>
      <c r="F157" s="109"/>
      <c r="G157" s="192"/>
      <c r="H157" s="192"/>
      <c r="I157" s="110">
        <f>авг.25!I157+F157-E157</f>
        <v>-2500</v>
      </c>
    </row>
    <row r="158" spans="1:9">
      <c r="A158" s="1"/>
      <c r="B158" s="16">
        <v>146</v>
      </c>
      <c r="C158" s="14"/>
      <c r="D158" s="91"/>
      <c r="E158" s="65"/>
      <c r="F158" s="109"/>
      <c r="G158" s="192"/>
      <c r="H158" s="192"/>
      <c r="I158" s="110">
        <f>авг.25!I158+F158-E158</f>
        <v>-3750</v>
      </c>
    </row>
    <row r="159" spans="1:9">
      <c r="A159" s="1"/>
      <c r="B159" s="16">
        <v>147</v>
      </c>
      <c r="C159" s="14"/>
      <c r="D159" s="91"/>
      <c r="E159" s="65"/>
      <c r="F159" s="109"/>
      <c r="G159" s="192"/>
      <c r="H159" s="192"/>
      <c r="I159" s="110">
        <f>авг.25!I159+F159-E159</f>
        <v>-3750</v>
      </c>
    </row>
    <row r="160" spans="1:9">
      <c r="A160" s="1"/>
      <c r="B160" s="16">
        <v>148</v>
      </c>
      <c r="C160" s="14"/>
      <c r="D160" s="91"/>
      <c r="E160" s="65"/>
      <c r="F160" s="109"/>
      <c r="G160" s="192"/>
      <c r="H160" s="192"/>
      <c r="I160" s="110">
        <f>авг.25!I160+F160-E160</f>
        <v>-1252</v>
      </c>
    </row>
    <row r="161" spans="1:9">
      <c r="A161" s="1"/>
      <c r="B161" s="16">
        <v>149</v>
      </c>
      <c r="C161" s="14"/>
      <c r="D161" s="91"/>
      <c r="E161" s="65"/>
      <c r="F161" s="109"/>
      <c r="G161" s="192"/>
      <c r="H161" s="192"/>
      <c r="I161" s="110">
        <f>авг.25!I161+F161-E161</f>
        <v>-3750</v>
      </c>
    </row>
    <row r="162" spans="1:9">
      <c r="A162" s="1"/>
      <c r="B162" s="16">
        <v>150</v>
      </c>
      <c r="C162" s="14"/>
      <c r="D162" s="91"/>
      <c r="E162" s="65"/>
      <c r="F162" s="109"/>
      <c r="G162" s="192"/>
      <c r="H162" s="192"/>
      <c r="I162" s="110">
        <f>авг.25!I162+F162-E162</f>
        <v>-3750</v>
      </c>
    </row>
    <row r="163" spans="1:9">
      <c r="A163" s="1"/>
      <c r="B163" s="16">
        <v>151</v>
      </c>
      <c r="C163" s="14"/>
      <c r="D163" s="91"/>
      <c r="E163" s="65"/>
      <c r="F163" s="109"/>
      <c r="G163" s="192"/>
      <c r="H163" s="192"/>
      <c r="I163" s="110">
        <f>авг.25!I163+F163-E163</f>
        <v>-2500</v>
      </c>
    </row>
    <row r="164" spans="1:9">
      <c r="A164" s="1"/>
      <c r="B164" s="16">
        <v>152</v>
      </c>
      <c r="C164" s="14"/>
      <c r="D164" s="91"/>
      <c r="E164" s="65"/>
      <c r="F164" s="109"/>
      <c r="G164" s="192"/>
      <c r="H164" s="192"/>
      <c r="I164" s="110">
        <f>авг.25!I164+F164-E164</f>
        <v>-1250</v>
      </c>
    </row>
    <row r="165" spans="1:9">
      <c r="A165" s="1"/>
      <c r="B165" s="16">
        <v>153</v>
      </c>
      <c r="C165" s="14"/>
      <c r="D165" s="91"/>
      <c r="E165" s="65"/>
      <c r="F165" s="109"/>
      <c r="G165" s="192"/>
      <c r="H165" s="192"/>
      <c r="I165" s="110">
        <f>авг.25!I165+F165-E165</f>
        <v>3750</v>
      </c>
    </row>
    <row r="166" spans="1:9">
      <c r="A166" s="1"/>
      <c r="B166" s="16">
        <v>154</v>
      </c>
      <c r="C166" s="14"/>
      <c r="D166" s="91"/>
      <c r="E166" s="65"/>
      <c r="F166" s="109"/>
      <c r="G166" s="192"/>
      <c r="H166" s="192"/>
      <c r="I166" s="110">
        <f>авг.25!I166+F166-E166</f>
        <v>0</v>
      </c>
    </row>
    <row r="167" spans="1:9">
      <c r="A167" s="1"/>
      <c r="B167" s="16">
        <v>155</v>
      </c>
      <c r="C167" s="14"/>
      <c r="D167" s="91"/>
      <c r="E167" s="65"/>
      <c r="F167" s="109"/>
      <c r="G167" s="192"/>
      <c r="H167" s="192"/>
      <c r="I167" s="110">
        <f>авг.25!I167+F167-E167</f>
        <v>0</v>
      </c>
    </row>
    <row r="168" spans="1:9">
      <c r="A168" s="1"/>
      <c r="B168" s="16">
        <v>156</v>
      </c>
      <c r="C168" s="14"/>
      <c r="D168" s="91"/>
      <c r="E168" s="65"/>
      <c r="F168" s="109"/>
      <c r="G168" s="192"/>
      <c r="H168" s="192"/>
      <c r="I168" s="110">
        <f>авг.25!I168+F168-E168</f>
        <v>0</v>
      </c>
    </row>
    <row r="169" spans="1:9">
      <c r="A169" s="1"/>
      <c r="B169" s="16">
        <v>157</v>
      </c>
      <c r="C169" s="14"/>
      <c r="D169" s="91"/>
      <c r="E169" s="65"/>
      <c r="F169" s="109"/>
      <c r="G169" s="192"/>
      <c r="H169" s="192"/>
      <c r="I169" s="110">
        <f>авг.25!I169+F169-E169</f>
        <v>0</v>
      </c>
    </row>
    <row r="170" spans="1:9">
      <c r="A170" s="1"/>
      <c r="B170" s="16">
        <v>158</v>
      </c>
      <c r="C170" s="14"/>
      <c r="D170" s="91"/>
      <c r="E170" s="65"/>
      <c r="F170" s="109"/>
      <c r="G170" s="192"/>
      <c r="H170" s="192"/>
      <c r="I170" s="110">
        <f>авг.25!I170+F170-E170</f>
        <v>0</v>
      </c>
    </row>
    <row r="171" spans="1:9">
      <c r="A171" s="15"/>
      <c r="B171" s="16">
        <v>159</v>
      </c>
      <c r="C171" s="14"/>
      <c r="D171" s="91"/>
      <c r="E171" s="65"/>
      <c r="F171" s="109"/>
      <c r="G171" s="192"/>
      <c r="H171" s="192"/>
      <c r="I171" s="110">
        <f>авг.25!I171+F171-E171</f>
        <v>1250</v>
      </c>
    </row>
    <row r="172" spans="1:9">
      <c r="A172" s="1"/>
      <c r="B172" s="16">
        <v>160</v>
      </c>
      <c r="C172" s="14"/>
      <c r="D172" s="91"/>
      <c r="E172" s="65"/>
      <c r="F172" s="109"/>
      <c r="G172" s="192"/>
      <c r="H172" s="192"/>
      <c r="I172" s="110">
        <f>авг.25!I172+F172-E172</f>
        <v>-3750</v>
      </c>
    </row>
    <row r="173" spans="1:9">
      <c r="A173" s="1"/>
      <c r="B173" s="16">
        <v>161</v>
      </c>
      <c r="C173" s="14"/>
      <c r="D173" s="173"/>
      <c r="E173" s="65"/>
      <c r="F173" s="109"/>
      <c r="G173" s="192"/>
      <c r="H173" s="192"/>
      <c r="I173" s="110">
        <f>авг.25!I173+F173-E173</f>
        <v>-1050</v>
      </c>
    </row>
    <row r="174" spans="1:9">
      <c r="A174" s="1"/>
      <c r="B174" s="16">
        <v>162</v>
      </c>
      <c r="C174" s="14"/>
      <c r="D174" s="91"/>
      <c r="E174" s="65"/>
      <c r="F174" s="109"/>
      <c r="G174" s="192"/>
      <c r="H174" s="192"/>
      <c r="I174" s="110">
        <f>авг.25!I174+F174-E174</f>
        <v>-2500</v>
      </c>
    </row>
    <row r="175" spans="1:9">
      <c r="A175" s="1"/>
      <c r="B175" s="16">
        <v>163</v>
      </c>
      <c r="C175" s="14"/>
      <c r="D175" s="91"/>
      <c r="E175" s="65"/>
      <c r="F175" s="109"/>
      <c r="G175" s="192"/>
      <c r="H175" s="192"/>
      <c r="I175" s="110">
        <f>авг.25!I175+F175-E175</f>
        <v>-3750</v>
      </c>
    </row>
    <row r="176" spans="1:9">
      <c r="A176" s="1"/>
      <c r="B176" s="16">
        <v>164</v>
      </c>
      <c r="C176" s="67"/>
      <c r="D176" s="91"/>
      <c r="E176" s="65"/>
      <c r="F176" s="109"/>
      <c r="G176" s="192"/>
      <c r="H176" s="192"/>
      <c r="I176" s="110">
        <f>авг.25!I176+F176-E176</f>
        <v>1250</v>
      </c>
    </row>
    <row r="177" spans="1:9">
      <c r="A177" s="1"/>
      <c r="B177" s="16">
        <v>165</v>
      </c>
      <c r="C177" s="14"/>
      <c r="D177" s="91"/>
      <c r="E177" s="65"/>
      <c r="F177" s="109"/>
      <c r="G177" s="192"/>
      <c r="H177" s="192"/>
      <c r="I177" s="110">
        <f>авг.25!I177+F177-E177</f>
        <v>-3750</v>
      </c>
    </row>
    <row r="178" spans="1:9">
      <c r="A178" s="1"/>
      <c r="B178" s="16">
        <v>166</v>
      </c>
      <c r="C178" s="14"/>
      <c r="D178" s="91"/>
      <c r="E178" s="65"/>
      <c r="F178" s="109"/>
      <c r="G178" s="192"/>
      <c r="H178" s="192"/>
      <c r="I178" s="110">
        <f>авг.25!I178+F178-E178</f>
        <v>-2500</v>
      </c>
    </row>
    <row r="179" spans="1:9">
      <c r="A179" s="1"/>
      <c r="B179" s="16">
        <v>167</v>
      </c>
      <c r="C179" s="14"/>
      <c r="D179" s="91"/>
      <c r="E179" s="65"/>
      <c r="F179" s="109"/>
      <c r="G179" s="192"/>
      <c r="H179" s="192"/>
      <c r="I179" s="110">
        <f>авг.25!I179+F179-E179</f>
        <v>-2500</v>
      </c>
    </row>
    <row r="180" spans="1:9">
      <c r="A180" s="1"/>
      <c r="B180" s="16">
        <v>168</v>
      </c>
      <c r="C180" s="14"/>
      <c r="D180" s="91"/>
      <c r="E180" s="65"/>
      <c r="F180" s="109"/>
      <c r="G180" s="192"/>
      <c r="H180" s="192"/>
      <c r="I180" s="110">
        <f>авг.25!I180+F180-E180</f>
        <v>-3750</v>
      </c>
    </row>
    <row r="181" spans="1:9">
      <c r="A181" s="1"/>
      <c r="B181" s="16">
        <v>169</v>
      </c>
      <c r="C181" s="14"/>
      <c r="D181" s="91"/>
      <c r="E181" s="65"/>
      <c r="F181" s="109"/>
      <c r="G181" s="192"/>
      <c r="H181" s="192"/>
      <c r="I181" s="110">
        <f>авг.25!I181+F181-E181</f>
        <v>-3750</v>
      </c>
    </row>
    <row r="182" spans="1:9">
      <c r="A182" s="15"/>
      <c r="B182" s="16">
        <v>170</v>
      </c>
      <c r="C182" s="14"/>
      <c r="D182" s="91"/>
      <c r="E182" s="65"/>
      <c r="F182" s="109"/>
      <c r="G182" s="192"/>
      <c r="H182" s="192"/>
      <c r="I182" s="110">
        <f>авг.25!I182+F182-E182</f>
        <v>-3750</v>
      </c>
    </row>
    <row r="183" spans="1:9">
      <c r="A183" s="1"/>
      <c r="B183" s="16">
        <v>171</v>
      </c>
      <c r="C183" s="14"/>
      <c r="D183" s="91"/>
      <c r="E183" s="65"/>
      <c r="F183" s="109"/>
      <c r="G183" s="192"/>
      <c r="H183" s="192"/>
      <c r="I183" s="110">
        <f>авг.25!I183+F183-E183</f>
        <v>-3750</v>
      </c>
    </row>
    <row r="184" spans="1:9">
      <c r="A184" s="1"/>
      <c r="B184" s="16">
        <v>172</v>
      </c>
      <c r="C184" s="14"/>
      <c r="D184" s="91"/>
      <c r="E184" s="65"/>
      <c r="F184" s="109"/>
      <c r="G184" s="192"/>
      <c r="H184" s="192"/>
      <c r="I184" s="110">
        <f>авг.25!I184+F184-E184</f>
        <v>-3750</v>
      </c>
    </row>
    <row r="185" spans="1:9">
      <c r="A185" s="1"/>
      <c r="B185" s="16">
        <v>173</v>
      </c>
      <c r="C185" s="47"/>
      <c r="D185" s="77"/>
      <c r="E185" s="65"/>
      <c r="F185" s="109"/>
      <c r="G185" s="192"/>
      <c r="H185" s="192"/>
      <c r="I185" s="110">
        <f>авг.25!I185+F185-E185</f>
        <v>-1250</v>
      </c>
    </row>
    <row r="186" spans="1:9">
      <c r="A186" s="1"/>
      <c r="B186" s="16">
        <v>174</v>
      </c>
      <c r="C186" s="14"/>
      <c r="D186" s="91"/>
      <c r="E186" s="65"/>
      <c r="F186" s="109"/>
      <c r="G186" s="192"/>
      <c r="H186" s="192"/>
      <c r="I186" s="110">
        <f>авг.25!I186+F186-E186</f>
        <v>0</v>
      </c>
    </row>
    <row r="187" spans="1:9">
      <c r="A187" s="1"/>
      <c r="B187" s="16">
        <v>175</v>
      </c>
      <c r="C187" s="14"/>
      <c r="D187" s="91"/>
      <c r="E187" s="65"/>
      <c r="F187" s="109"/>
      <c r="G187" s="192"/>
      <c r="H187" s="192"/>
      <c r="I187" s="110">
        <f>авг.25!I187+F187-E187</f>
        <v>-3750</v>
      </c>
    </row>
    <row r="188" spans="1:9">
      <c r="A188" s="1"/>
      <c r="B188" s="16">
        <v>176</v>
      </c>
      <c r="C188" s="14"/>
      <c r="D188" s="91"/>
      <c r="E188" s="65"/>
      <c r="F188" s="109"/>
      <c r="G188" s="192"/>
      <c r="H188" s="192"/>
      <c r="I188" s="110">
        <f>авг.25!I188+F188-E188</f>
        <v>0</v>
      </c>
    </row>
    <row r="189" spans="1:9">
      <c r="A189" s="1"/>
      <c r="B189" s="16">
        <v>177</v>
      </c>
      <c r="C189" s="14"/>
      <c r="D189" s="91"/>
      <c r="E189" s="65"/>
      <c r="F189" s="109"/>
      <c r="G189" s="192"/>
      <c r="H189" s="192"/>
      <c r="I189" s="110">
        <f>авг.25!I189+F189-E189</f>
        <v>0</v>
      </c>
    </row>
    <row r="190" spans="1:9">
      <c r="A190" s="1"/>
      <c r="B190" s="16">
        <v>178</v>
      </c>
      <c r="C190" s="14"/>
      <c r="D190" s="91"/>
      <c r="E190" s="65"/>
      <c r="F190" s="109"/>
      <c r="G190" s="192"/>
      <c r="H190" s="192"/>
      <c r="I190" s="110">
        <f>авг.25!I190+F190-E190</f>
        <v>0</v>
      </c>
    </row>
    <row r="191" spans="1:9">
      <c r="A191" s="1"/>
      <c r="B191" s="16">
        <v>179</v>
      </c>
      <c r="C191" s="14"/>
      <c r="D191" s="91"/>
      <c r="E191" s="65"/>
      <c r="F191" s="109"/>
      <c r="G191" s="192"/>
      <c r="H191" s="192"/>
      <c r="I191" s="110">
        <f>авг.25!I191+F191-E191</f>
        <v>0</v>
      </c>
    </row>
    <row r="192" spans="1:9">
      <c r="A192" s="1"/>
      <c r="B192" s="16">
        <v>180</v>
      </c>
      <c r="C192" s="14"/>
      <c r="D192" s="91"/>
      <c r="E192" s="65"/>
      <c r="F192" s="109"/>
      <c r="G192" s="192"/>
      <c r="H192" s="192"/>
      <c r="I192" s="110">
        <f>авг.25!I192+F192-E192</f>
        <v>-1250</v>
      </c>
    </row>
    <row r="193" spans="1:9">
      <c r="A193" s="1"/>
      <c r="B193" s="16">
        <v>181</v>
      </c>
      <c r="C193" s="14"/>
      <c r="D193" s="91"/>
      <c r="E193" s="65"/>
      <c r="F193" s="109"/>
      <c r="G193" s="192"/>
      <c r="H193" s="192"/>
      <c r="I193" s="110">
        <f>авг.25!I193+F193-E193</f>
        <v>-1250</v>
      </c>
    </row>
    <row r="194" spans="1:9">
      <c r="A194" s="1"/>
      <c r="B194" s="16">
        <v>182</v>
      </c>
      <c r="C194" s="14"/>
      <c r="D194" s="91"/>
      <c r="E194" s="65"/>
      <c r="F194" s="109"/>
      <c r="G194" s="192"/>
      <c r="H194" s="192"/>
      <c r="I194" s="110">
        <f>авг.25!I194+F194-E194</f>
        <v>-3750</v>
      </c>
    </row>
    <row r="195" spans="1:9">
      <c r="A195" s="1"/>
      <c r="B195" s="16">
        <v>183</v>
      </c>
      <c r="C195" s="14"/>
      <c r="D195" s="91"/>
      <c r="E195" s="65"/>
      <c r="F195" s="109"/>
      <c r="G195" s="192"/>
      <c r="H195" s="192"/>
      <c r="I195" s="110">
        <f>авг.25!I195+F195-E195</f>
        <v>-1250</v>
      </c>
    </row>
    <row r="196" spans="1:9">
      <c r="A196" s="1"/>
      <c r="B196" s="16">
        <v>184</v>
      </c>
      <c r="C196" s="14"/>
      <c r="D196" s="91"/>
      <c r="E196" s="65"/>
      <c r="F196" s="109"/>
      <c r="G196" s="192"/>
      <c r="H196" s="192"/>
      <c r="I196" s="110">
        <f>авг.25!I196+F196-E196</f>
        <v>-3750</v>
      </c>
    </row>
    <row r="197" spans="1:9">
      <c r="A197" s="15"/>
      <c r="B197" s="16">
        <v>185</v>
      </c>
      <c r="C197" s="14"/>
      <c r="D197" s="91"/>
      <c r="E197" s="65"/>
      <c r="F197" s="109"/>
      <c r="G197" s="192"/>
      <c r="H197" s="192"/>
      <c r="I197" s="110">
        <f>авг.25!I197+F197-E197</f>
        <v>-1250</v>
      </c>
    </row>
    <row r="198" spans="1:9">
      <c r="A198" s="1"/>
      <c r="B198" s="16">
        <v>186</v>
      </c>
      <c r="C198" s="14"/>
      <c r="D198" s="91"/>
      <c r="E198" s="65"/>
      <c r="F198" s="109"/>
      <c r="G198" s="192"/>
      <c r="H198" s="192"/>
      <c r="I198" s="110">
        <f>авг.25!I198+F198-E198</f>
        <v>-2500</v>
      </c>
    </row>
    <row r="199" spans="1:9">
      <c r="A199" s="1"/>
      <c r="B199" s="16">
        <v>187</v>
      </c>
      <c r="C199" s="14"/>
      <c r="D199" s="91"/>
      <c r="E199" s="65"/>
      <c r="F199" s="109"/>
      <c r="G199" s="192"/>
      <c r="H199" s="192"/>
      <c r="I199" s="110">
        <f>авг.25!I199+F199-E199</f>
        <v>-2500</v>
      </c>
    </row>
    <row r="200" spans="1:9">
      <c r="A200" s="1"/>
      <c r="B200" s="16">
        <v>188</v>
      </c>
      <c r="C200" s="14"/>
      <c r="D200" s="91"/>
      <c r="E200" s="65"/>
      <c r="F200" s="109"/>
      <c r="G200" s="192"/>
      <c r="H200" s="192"/>
      <c r="I200" s="110">
        <f>авг.25!I200+F200-E200</f>
        <v>-1250</v>
      </c>
    </row>
    <row r="201" spans="1:9">
      <c r="A201" s="1"/>
      <c r="B201" s="16">
        <v>189</v>
      </c>
      <c r="C201" s="14"/>
      <c r="D201" s="91"/>
      <c r="E201" s="65"/>
      <c r="F201" s="109"/>
      <c r="G201" s="192"/>
      <c r="H201" s="192"/>
      <c r="I201" s="110">
        <f>авг.25!I201+F201-E201</f>
        <v>-3750</v>
      </c>
    </row>
    <row r="202" spans="1:9">
      <c r="A202" s="1"/>
      <c r="B202" s="16">
        <v>190</v>
      </c>
      <c r="C202" s="14"/>
      <c r="D202" s="91"/>
      <c r="E202" s="65"/>
      <c r="F202" s="109"/>
      <c r="G202" s="192"/>
      <c r="H202" s="192"/>
      <c r="I202" s="110">
        <f>авг.25!I202+F202-E202</f>
        <v>-3750</v>
      </c>
    </row>
    <row r="203" spans="1:9">
      <c r="A203" s="1"/>
      <c r="B203" s="16">
        <v>191</v>
      </c>
      <c r="C203" s="14"/>
      <c r="D203" s="91"/>
      <c r="E203" s="65"/>
      <c r="F203" s="109"/>
      <c r="G203" s="192"/>
      <c r="H203" s="192"/>
      <c r="I203" s="110">
        <f>авг.25!I203+F203-E203</f>
        <v>-2500</v>
      </c>
    </row>
    <row r="204" spans="1:9">
      <c r="A204" s="1"/>
      <c r="B204" s="16">
        <v>192</v>
      </c>
      <c r="C204" s="14"/>
      <c r="D204" s="91"/>
      <c r="E204" s="65"/>
      <c r="F204" s="109"/>
      <c r="G204" s="192"/>
      <c r="H204" s="192"/>
      <c r="I204" s="110">
        <f>авг.25!I204+F204-E204</f>
        <v>-2500</v>
      </c>
    </row>
    <row r="205" spans="1:9">
      <c r="A205" s="1"/>
      <c r="B205" s="16" t="s">
        <v>37</v>
      </c>
      <c r="C205" s="14"/>
      <c r="D205" s="174"/>
      <c r="E205" s="65"/>
      <c r="F205" s="109"/>
      <c r="G205" s="192"/>
      <c r="H205" s="192"/>
      <c r="I205" s="110">
        <f>авг.25!I205+F205-E205</f>
        <v>-3750</v>
      </c>
    </row>
    <row r="206" spans="1:9">
      <c r="A206" s="1"/>
      <c r="B206" s="16">
        <v>193</v>
      </c>
      <c r="C206" s="14"/>
      <c r="D206" s="91"/>
      <c r="E206" s="65"/>
      <c r="F206" s="109"/>
      <c r="G206" s="192"/>
      <c r="H206" s="192"/>
      <c r="I206" s="110">
        <f>авг.25!I206+F206-E206</f>
        <v>-1250</v>
      </c>
    </row>
    <row r="207" spans="1:9">
      <c r="A207" s="1"/>
      <c r="B207" s="16">
        <v>194</v>
      </c>
      <c r="C207" s="74"/>
      <c r="D207" s="91"/>
      <c r="E207" s="65"/>
      <c r="F207" s="109"/>
      <c r="G207" s="192"/>
      <c r="H207" s="192"/>
      <c r="I207" s="110">
        <f>авг.25!I207+F207-E207</f>
        <v>11250</v>
      </c>
    </row>
    <row r="208" spans="1:9">
      <c r="A208" s="15"/>
      <c r="B208" s="16">
        <v>195</v>
      </c>
      <c r="C208" s="14"/>
      <c r="D208" s="91"/>
      <c r="E208" s="65"/>
      <c r="F208" s="109"/>
      <c r="G208" s="192"/>
      <c r="H208" s="192"/>
      <c r="I208" s="110">
        <f>авг.25!I208+F208-E208</f>
        <v>-2500</v>
      </c>
    </row>
    <row r="209" spans="1:9">
      <c r="A209" s="1"/>
      <c r="B209" s="16">
        <v>196</v>
      </c>
      <c r="C209" s="47"/>
      <c r="D209" s="91"/>
      <c r="E209" s="65"/>
      <c r="F209" s="109"/>
      <c r="G209" s="192"/>
      <c r="H209" s="192"/>
      <c r="I209" s="110">
        <f>авг.25!I209+F209-E209</f>
        <v>0</v>
      </c>
    </row>
    <row r="210" spans="1:9">
      <c r="A210" s="1"/>
      <c r="B210" s="16">
        <v>197</v>
      </c>
      <c r="C210" s="14"/>
      <c r="D210" s="91"/>
      <c r="E210" s="65"/>
      <c r="F210" s="109"/>
      <c r="G210" s="192"/>
      <c r="H210" s="192"/>
      <c r="I210" s="110">
        <f>авг.25!I210+F210-E210</f>
        <v>-1250</v>
      </c>
    </row>
    <row r="211" spans="1:9">
      <c r="A211" s="1"/>
      <c r="B211" s="16">
        <v>198</v>
      </c>
      <c r="C211" s="14"/>
      <c r="D211" s="91"/>
      <c r="E211" s="65"/>
      <c r="F211" s="109"/>
      <c r="G211" s="192"/>
      <c r="H211" s="192"/>
      <c r="I211" s="110">
        <f>авг.25!I211+F211-E211</f>
        <v>-3750</v>
      </c>
    </row>
    <row r="212" spans="1:9">
      <c r="A212" s="1"/>
      <c r="B212" s="16">
        <v>199</v>
      </c>
      <c r="C212" s="14"/>
      <c r="D212" s="91"/>
      <c r="E212" s="65"/>
      <c r="F212" s="109"/>
      <c r="G212" s="192"/>
      <c r="H212" s="192"/>
      <c r="I212" s="110">
        <f>авг.25!I212+F212-E212</f>
        <v>0</v>
      </c>
    </row>
    <row r="213" spans="1:9">
      <c r="A213" s="1"/>
      <c r="B213" s="16">
        <v>200</v>
      </c>
      <c r="C213" s="14"/>
      <c r="D213" s="91"/>
      <c r="E213" s="65"/>
      <c r="F213" s="109"/>
      <c r="G213" s="192"/>
      <c r="H213" s="192"/>
      <c r="I213" s="110">
        <f>авг.25!I213+F213-E213</f>
        <v>0</v>
      </c>
    </row>
    <row r="214" spans="1:9">
      <c r="A214" s="1"/>
      <c r="B214" s="16">
        <v>201</v>
      </c>
      <c r="C214" s="14"/>
      <c r="D214" s="91"/>
      <c r="E214" s="65"/>
      <c r="F214" s="109"/>
      <c r="G214" s="192"/>
      <c r="H214" s="192"/>
      <c r="I214" s="110">
        <f>авг.25!I214+F214-E214</f>
        <v>-3750</v>
      </c>
    </row>
    <row r="215" spans="1:9">
      <c r="A215" s="1"/>
      <c r="B215" s="16">
        <v>202</v>
      </c>
      <c r="C215" s="14"/>
      <c r="D215" s="91"/>
      <c r="E215" s="65"/>
      <c r="F215" s="109"/>
      <c r="G215" s="192"/>
      <c r="H215" s="192"/>
      <c r="I215" s="110">
        <f>авг.25!I215+F215-E215</f>
        <v>-1250</v>
      </c>
    </row>
    <row r="216" spans="1:9">
      <c r="A216" s="1"/>
      <c r="B216" s="16">
        <v>203</v>
      </c>
      <c r="C216" s="14"/>
      <c r="D216" s="91"/>
      <c r="E216" s="65"/>
      <c r="F216" s="109"/>
      <c r="G216" s="192"/>
      <c r="H216" s="192"/>
      <c r="I216" s="110">
        <f>авг.25!I216+F216-E216</f>
        <v>-1350</v>
      </c>
    </row>
    <row r="217" spans="1:9">
      <c r="A217" s="1"/>
      <c r="B217" s="16">
        <v>204</v>
      </c>
      <c r="C217" s="14"/>
      <c r="D217" s="91"/>
      <c r="E217" s="65"/>
      <c r="F217" s="109"/>
      <c r="G217" s="192"/>
      <c r="H217" s="192"/>
      <c r="I217" s="110">
        <f>авг.25!I217+F217-E217</f>
        <v>-3750</v>
      </c>
    </row>
    <row r="218" spans="1:9">
      <c r="A218" s="1"/>
      <c r="B218" s="16">
        <v>205</v>
      </c>
      <c r="C218" s="14"/>
      <c r="D218" s="91"/>
      <c r="E218" s="65"/>
      <c r="F218" s="109"/>
      <c r="G218" s="192"/>
      <c r="H218" s="192"/>
      <c r="I218" s="110">
        <f>авг.25!I218+F218-E218</f>
        <v>-2450</v>
      </c>
    </row>
    <row r="219" spans="1:9">
      <c r="A219" s="1"/>
      <c r="B219" s="16">
        <v>206</v>
      </c>
      <c r="C219" s="14"/>
      <c r="D219" s="91"/>
      <c r="E219" s="65"/>
      <c r="F219" s="109"/>
      <c r="G219" s="192"/>
      <c r="H219" s="192"/>
      <c r="I219" s="110">
        <f>авг.25!I219+F219-E219</f>
        <v>-3750</v>
      </c>
    </row>
    <row r="220" spans="1:9">
      <c r="A220" s="1"/>
      <c r="B220" s="16">
        <v>207</v>
      </c>
      <c r="C220" s="14"/>
      <c r="D220" s="91"/>
      <c r="E220" s="65"/>
      <c r="F220" s="109"/>
      <c r="G220" s="192"/>
      <c r="H220" s="192"/>
      <c r="I220" s="110">
        <f>авг.25!I220+F220-E220</f>
        <v>-3750</v>
      </c>
    </row>
    <row r="221" spans="1:9">
      <c r="A221" s="1"/>
      <c r="B221" s="16">
        <v>208</v>
      </c>
      <c r="C221" s="14"/>
      <c r="D221" s="91"/>
      <c r="E221" s="65"/>
      <c r="F221" s="109"/>
      <c r="G221" s="192"/>
      <c r="H221" s="192"/>
      <c r="I221" s="110">
        <f>авг.25!I221+F221-E221</f>
        <v>-1250</v>
      </c>
    </row>
    <row r="222" spans="1:9">
      <c r="A222" s="1"/>
      <c r="B222" s="16">
        <v>209</v>
      </c>
      <c r="C222" s="14"/>
      <c r="D222" s="91"/>
      <c r="E222" s="65"/>
      <c r="F222" s="109"/>
      <c r="G222" s="192"/>
      <c r="H222" s="192"/>
      <c r="I222" s="110">
        <f>авг.25!I222+F222-E222</f>
        <v>1250</v>
      </c>
    </row>
    <row r="223" spans="1:9">
      <c r="A223" s="50"/>
      <c r="B223" s="50" t="s">
        <v>25</v>
      </c>
      <c r="C223" s="47"/>
      <c r="D223" s="101"/>
      <c r="E223" s="65"/>
      <c r="F223" s="109"/>
      <c r="G223" s="192"/>
      <c r="H223" s="192"/>
      <c r="I223" s="110">
        <f>авг.25!I223+F223-E223</f>
        <v>-2450</v>
      </c>
    </row>
    <row r="224" spans="1:9">
      <c r="A224" s="15"/>
      <c r="B224" s="16">
        <v>210</v>
      </c>
      <c r="C224" s="72"/>
      <c r="D224" s="91"/>
      <c r="E224" s="65"/>
      <c r="F224" s="109"/>
      <c r="G224" s="192"/>
      <c r="H224" s="192"/>
      <c r="I224" s="110">
        <f>авг.25!I224+F224-E224</f>
        <v>-1250</v>
      </c>
    </row>
    <row r="225" spans="1:9">
      <c r="A225" s="15"/>
      <c r="B225" s="16" t="s">
        <v>22</v>
      </c>
      <c r="C225" s="14"/>
      <c r="D225" s="91"/>
      <c r="E225" s="65"/>
      <c r="F225" s="109"/>
      <c r="G225" s="192"/>
      <c r="H225" s="192"/>
      <c r="I225" s="110">
        <f>авг.25!I225+F225-E225</f>
        <v>-3750</v>
      </c>
    </row>
    <row r="226" spans="1:9">
      <c r="A226" s="1"/>
      <c r="B226" s="16">
        <v>211</v>
      </c>
      <c r="C226" s="14"/>
      <c r="D226" s="91"/>
      <c r="E226" s="65"/>
      <c r="F226" s="109"/>
      <c r="G226" s="192"/>
      <c r="H226" s="192"/>
      <c r="I226" s="110">
        <f>авг.25!I226+F226-E226</f>
        <v>-2500</v>
      </c>
    </row>
    <row r="227" spans="1:9">
      <c r="A227" s="1"/>
      <c r="B227" s="16">
        <v>212</v>
      </c>
      <c r="C227" s="14"/>
      <c r="D227" s="91"/>
      <c r="E227" s="65"/>
      <c r="F227" s="109"/>
      <c r="G227" s="192"/>
      <c r="H227" s="192"/>
      <c r="I227" s="110">
        <f>авг.25!I227+F227-E227</f>
        <v>-1250</v>
      </c>
    </row>
    <row r="228" spans="1:9">
      <c r="A228" s="1"/>
      <c r="B228" s="16">
        <v>213</v>
      </c>
      <c r="C228" s="14"/>
      <c r="D228" s="91"/>
      <c r="E228" s="65"/>
      <c r="F228" s="109"/>
      <c r="G228" s="192"/>
      <c r="H228" s="192"/>
      <c r="I228" s="110">
        <f>авг.25!I228+F228-E228</f>
        <v>1250</v>
      </c>
    </row>
    <row r="229" spans="1:9">
      <c r="A229" s="1"/>
      <c r="B229" s="16">
        <v>214</v>
      </c>
      <c r="C229" s="14"/>
      <c r="D229" s="91"/>
      <c r="E229" s="65"/>
      <c r="F229" s="109"/>
      <c r="G229" s="192"/>
      <c r="H229" s="192"/>
      <c r="I229" s="110">
        <f>авг.25!I229+F229-E229</f>
        <v>-3750</v>
      </c>
    </row>
    <row r="230" spans="1:9">
      <c r="A230" s="1"/>
      <c r="B230" s="16">
        <v>215</v>
      </c>
      <c r="C230" s="14"/>
      <c r="D230" s="101"/>
      <c r="E230" s="65"/>
      <c r="F230" s="109"/>
      <c r="G230" s="192"/>
      <c r="H230" s="192"/>
      <c r="I230" s="110">
        <f>авг.25!I230+F230-E230</f>
        <v>-1250</v>
      </c>
    </row>
    <row r="231" spans="1:9">
      <c r="A231" s="1"/>
      <c r="B231" s="16">
        <v>216</v>
      </c>
      <c r="C231" s="14"/>
      <c r="D231" s="91"/>
      <c r="E231" s="65"/>
      <c r="F231" s="109"/>
      <c r="G231" s="192"/>
      <c r="H231" s="192"/>
      <c r="I231" s="110">
        <f>авг.25!I231+F231-E231</f>
        <v>-2500</v>
      </c>
    </row>
    <row r="232" spans="1:9">
      <c r="A232" s="1"/>
      <c r="B232" s="16" t="s">
        <v>21</v>
      </c>
      <c r="C232" s="14"/>
      <c r="D232" s="91"/>
      <c r="E232" s="65"/>
      <c r="F232" s="109"/>
      <c r="G232" s="192"/>
      <c r="H232" s="192"/>
      <c r="I232" s="110">
        <f>авг.25!I232+F232-E232</f>
        <v>-1250</v>
      </c>
    </row>
    <row r="233" spans="1:9">
      <c r="A233" s="1"/>
      <c r="B233" s="16">
        <v>217</v>
      </c>
      <c r="C233" s="14"/>
      <c r="D233" s="91"/>
      <c r="E233" s="65"/>
      <c r="F233" s="109"/>
      <c r="G233" s="192"/>
      <c r="H233" s="192"/>
      <c r="I233" s="110">
        <f>авг.25!I233+F233-E233</f>
        <v>1250</v>
      </c>
    </row>
    <row r="234" spans="1:9">
      <c r="A234" s="1"/>
      <c r="B234" s="16" t="s">
        <v>32</v>
      </c>
      <c r="C234" s="14"/>
      <c r="D234" s="171"/>
      <c r="E234" s="65"/>
      <c r="F234" s="109"/>
      <c r="G234" s="192"/>
      <c r="H234" s="192"/>
      <c r="I234" s="110">
        <f>авг.25!I234+F234-E234</f>
        <v>-1250</v>
      </c>
    </row>
    <row r="235" spans="1:9">
      <c r="A235" s="1"/>
      <c r="B235" s="16">
        <v>218</v>
      </c>
      <c r="C235" s="14"/>
      <c r="D235" s="91"/>
      <c r="E235" s="65"/>
      <c r="F235" s="109"/>
      <c r="G235" s="192"/>
      <c r="H235" s="192"/>
      <c r="I235" s="110">
        <f>авг.25!I235+F235-E235</f>
        <v>-1250</v>
      </c>
    </row>
    <row r="236" spans="1:9">
      <c r="A236" s="1"/>
      <c r="B236" s="16">
        <v>219</v>
      </c>
      <c r="C236" s="14"/>
      <c r="D236" s="91"/>
      <c r="E236" s="65"/>
      <c r="F236" s="109"/>
      <c r="G236" s="192"/>
      <c r="H236" s="192"/>
      <c r="I236" s="110">
        <f>авг.25!I236+F236-E236</f>
        <v>-3750</v>
      </c>
    </row>
    <row r="237" spans="1:9">
      <c r="A237" s="1"/>
      <c r="B237" s="16">
        <v>220</v>
      </c>
      <c r="C237" s="14"/>
      <c r="D237" s="91"/>
      <c r="E237" s="65"/>
      <c r="F237" s="109"/>
      <c r="G237" s="192"/>
      <c r="H237" s="192"/>
      <c r="I237" s="110">
        <f>авг.25!I237+F237-E237</f>
        <v>-3750</v>
      </c>
    </row>
    <row r="238" spans="1:9">
      <c r="A238" s="1"/>
      <c r="B238" s="16">
        <v>221</v>
      </c>
      <c r="C238" s="14"/>
      <c r="D238" s="91"/>
      <c r="E238" s="65"/>
      <c r="F238" s="109"/>
      <c r="G238" s="192"/>
      <c r="H238" s="192"/>
      <c r="I238" s="110">
        <f>авг.25!I238+F238-E238</f>
        <v>6250</v>
      </c>
    </row>
    <row r="239" spans="1:9">
      <c r="A239" s="1"/>
      <c r="B239" s="16">
        <v>222</v>
      </c>
      <c r="C239" s="14"/>
      <c r="D239" s="91"/>
      <c r="E239" s="65"/>
      <c r="F239" s="109"/>
      <c r="G239" s="192"/>
      <c r="H239" s="192"/>
      <c r="I239" s="110">
        <f>авг.25!I239+F239-E239</f>
        <v>-3750</v>
      </c>
    </row>
    <row r="240" spans="1:9">
      <c r="A240" s="1"/>
      <c r="B240" s="16">
        <v>223</v>
      </c>
      <c r="C240" s="14"/>
      <c r="D240" s="91"/>
      <c r="E240" s="65"/>
      <c r="F240" s="109"/>
      <c r="G240" s="192"/>
      <c r="H240" s="192"/>
      <c r="I240" s="110">
        <f>авг.25!I240+F240-E240</f>
        <v>-3750</v>
      </c>
    </row>
    <row r="241" spans="1:9">
      <c r="A241" s="1"/>
      <c r="B241" s="16">
        <v>224</v>
      </c>
      <c r="C241" s="14"/>
      <c r="D241" s="91"/>
      <c r="E241" s="65"/>
      <c r="F241" s="109"/>
      <c r="G241" s="192"/>
      <c r="H241" s="192"/>
      <c r="I241" s="110">
        <f>авг.25!I241+F241-E241</f>
        <v>-3750</v>
      </c>
    </row>
    <row r="242" spans="1:9">
      <c r="A242" s="1"/>
      <c r="B242" s="16">
        <v>225</v>
      </c>
      <c r="C242" s="14"/>
      <c r="D242" s="91"/>
      <c r="E242" s="65"/>
      <c r="F242" s="109"/>
      <c r="G242" s="192"/>
      <c r="H242" s="192"/>
      <c r="I242" s="110">
        <f>авг.25!I242+F242-E242</f>
        <v>-1250</v>
      </c>
    </row>
    <row r="243" spans="1:9">
      <c r="A243" s="1"/>
      <c r="B243" s="16">
        <v>226</v>
      </c>
      <c r="C243" s="14"/>
      <c r="D243" s="91"/>
      <c r="E243" s="65"/>
      <c r="F243" s="109"/>
      <c r="G243" s="192"/>
      <c r="H243" s="192"/>
      <c r="I243" s="110">
        <f>авг.25!I243+F243-E243</f>
        <v>0</v>
      </c>
    </row>
    <row r="244" spans="1:9">
      <c r="A244" s="1"/>
      <c r="B244" s="16">
        <v>227</v>
      </c>
      <c r="C244" s="14"/>
      <c r="D244" s="91"/>
      <c r="E244" s="65"/>
      <c r="F244" s="109"/>
      <c r="G244" s="192"/>
      <c r="H244" s="192"/>
      <c r="I244" s="110">
        <f>авг.25!I244+F244-E244</f>
        <v>-3750</v>
      </c>
    </row>
    <row r="245" spans="1:9">
      <c r="A245" s="1"/>
      <c r="B245" s="16">
        <v>228</v>
      </c>
      <c r="C245" s="14"/>
      <c r="D245" s="91"/>
      <c r="E245" s="65"/>
      <c r="F245" s="109"/>
      <c r="G245" s="192"/>
      <c r="H245" s="192"/>
      <c r="I245" s="110">
        <f>авг.25!I245+F245-E245</f>
        <v>-3750</v>
      </c>
    </row>
    <row r="246" spans="1:9">
      <c r="A246" s="1"/>
      <c r="B246" s="16">
        <v>229</v>
      </c>
      <c r="C246" s="14"/>
      <c r="D246" s="91"/>
      <c r="E246" s="65"/>
      <c r="F246" s="109"/>
      <c r="G246" s="192"/>
      <c r="H246" s="192"/>
      <c r="I246" s="110">
        <f>авг.25!I246+F246-E246</f>
        <v>-1250</v>
      </c>
    </row>
    <row r="247" spans="1:9">
      <c r="A247" s="1"/>
      <c r="B247" s="16">
        <v>230</v>
      </c>
      <c r="C247" s="14"/>
      <c r="D247" s="91"/>
      <c r="E247" s="65"/>
      <c r="F247" s="109"/>
      <c r="G247" s="192"/>
      <c r="H247" s="192"/>
      <c r="I247" s="110">
        <f>авг.25!I247+F247-E247</f>
        <v>-3750</v>
      </c>
    </row>
    <row r="248" spans="1:9">
      <c r="A248" s="1"/>
      <c r="B248" s="16">
        <v>231</v>
      </c>
      <c r="C248" s="14"/>
      <c r="D248" s="91"/>
      <c r="E248" s="65"/>
      <c r="F248" s="109"/>
      <c r="G248" s="192"/>
      <c r="H248" s="192"/>
      <c r="I248" s="110">
        <f>авг.25!I248+F248-E248</f>
        <v>0</v>
      </c>
    </row>
    <row r="249" spans="1:9">
      <c r="A249" s="1"/>
      <c r="B249" s="16">
        <v>232</v>
      </c>
      <c r="C249" s="14"/>
      <c r="D249" s="91"/>
      <c r="E249" s="65"/>
      <c r="F249" s="109"/>
      <c r="G249" s="192"/>
      <c r="H249" s="192"/>
      <c r="I249" s="110">
        <f>авг.25!I249+F249-E249</f>
        <v>0</v>
      </c>
    </row>
    <row r="250" spans="1:9">
      <c r="A250" s="1"/>
      <c r="B250" s="16">
        <v>233</v>
      </c>
      <c r="C250" s="72"/>
      <c r="D250" s="91"/>
      <c r="E250" s="65"/>
      <c r="F250" s="109"/>
      <c r="G250" s="192"/>
      <c r="H250" s="192"/>
      <c r="I250" s="110">
        <f>авг.25!I250+F250-E250</f>
        <v>-1250</v>
      </c>
    </row>
    <row r="251" spans="1:9">
      <c r="A251" s="15"/>
      <c r="B251" s="16">
        <v>234</v>
      </c>
      <c r="C251" s="14"/>
      <c r="D251" s="91"/>
      <c r="E251" s="65"/>
      <c r="F251" s="109"/>
      <c r="G251" s="192"/>
      <c r="H251" s="192"/>
      <c r="I251" s="110">
        <f>авг.25!I251+F251-E251</f>
        <v>-1250</v>
      </c>
    </row>
    <row r="252" spans="1:9">
      <c r="A252" s="1"/>
      <c r="B252" s="16">
        <v>235</v>
      </c>
      <c r="C252" s="14"/>
      <c r="D252" s="91"/>
      <c r="E252" s="65"/>
      <c r="F252" s="109"/>
      <c r="G252" s="192"/>
      <c r="H252" s="192"/>
      <c r="I252" s="110">
        <f>авг.25!I252+F252-E252</f>
        <v>-3750</v>
      </c>
    </row>
    <row r="253" spans="1:9">
      <c r="A253" s="1"/>
      <c r="B253" s="16">
        <v>236</v>
      </c>
      <c r="C253" s="14"/>
      <c r="D253" s="91"/>
      <c r="E253" s="65"/>
      <c r="F253" s="109"/>
      <c r="G253" s="192"/>
      <c r="H253" s="192"/>
      <c r="I253" s="110">
        <f>авг.25!I253+F253-E253</f>
        <v>-3750</v>
      </c>
    </row>
    <row r="254" spans="1:9">
      <c r="A254" s="1"/>
      <c r="B254" s="16">
        <v>237</v>
      </c>
      <c r="C254" s="14"/>
      <c r="D254" s="91"/>
      <c r="E254" s="65"/>
      <c r="F254" s="109"/>
      <c r="G254" s="192"/>
      <c r="H254" s="192"/>
      <c r="I254" s="110">
        <f>авг.25!I254+F254-E254</f>
        <v>-3750</v>
      </c>
    </row>
    <row r="255" spans="1:9">
      <c r="A255" s="1"/>
      <c r="B255" s="16">
        <v>238</v>
      </c>
      <c r="C255" s="14"/>
      <c r="D255" s="91"/>
      <c r="E255" s="65"/>
      <c r="F255" s="109"/>
      <c r="G255" s="192"/>
      <c r="H255" s="192"/>
      <c r="I255" s="110">
        <f>авг.25!I255+F255-E255</f>
        <v>-1250</v>
      </c>
    </row>
    <row r="256" spans="1:9">
      <c r="A256" s="1"/>
      <c r="B256" s="16">
        <v>239</v>
      </c>
      <c r="C256" s="14"/>
      <c r="D256" s="91"/>
      <c r="E256" s="65"/>
      <c r="F256" s="109"/>
      <c r="G256" s="192"/>
      <c r="H256" s="192"/>
      <c r="I256" s="110">
        <f>авг.25!I256+F256-E256</f>
        <v>-3750</v>
      </c>
    </row>
    <row r="257" spans="1:9">
      <c r="A257" s="1"/>
      <c r="B257" s="16">
        <v>240</v>
      </c>
      <c r="C257" s="14"/>
      <c r="D257" s="91"/>
      <c r="E257" s="65"/>
      <c r="F257" s="109"/>
      <c r="G257" s="192"/>
      <c r="H257" s="192"/>
      <c r="I257" s="110">
        <f>авг.25!I257+F257-E257</f>
        <v>-1250</v>
      </c>
    </row>
    <row r="258" spans="1:9">
      <c r="A258" s="1"/>
      <c r="B258" s="16">
        <v>241</v>
      </c>
      <c r="C258" s="14"/>
      <c r="D258" s="91"/>
      <c r="E258" s="65"/>
      <c r="F258" s="109"/>
      <c r="G258" s="192"/>
      <c r="H258" s="192"/>
      <c r="I258" s="110">
        <f>авг.25!I258+F258-E258</f>
        <v>0</v>
      </c>
    </row>
    <row r="259" spans="1:9">
      <c r="A259" s="1"/>
      <c r="B259" s="16">
        <v>242</v>
      </c>
      <c r="C259" s="14"/>
      <c r="D259" s="91"/>
      <c r="E259" s="65"/>
      <c r="F259" s="109"/>
      <c r="G259" s="192"/>
      <c r="H259" s="192"/>
      <c r="I259" s="110">
        <f>авг.25!I259+F259-E259</f>
        <v>-3750</v>
      </c>
    </row>
    <row r="260" spans="1:9">
      <c r="A260" s="1"/>
      <c r="B260" s="16">
        <v>243</v>
      </c>
      <c r="C260" s="14"/>
      <c r="D260" s="91"/>
      <c r="E260" s="65"/>
      <c r="F260" s="109"/>
      <c r="G260" s="192"/>
      <c r="H260" s="192"/>
      <c r="I260" s="110">
        <f>авг.25!I260+F260-E260</f>
        <v>-3750</v>
      </c>
    </row>
    <row r="261" spans="1:9">
      <c r="A261" s="1"/>
      <c r="B261" s="16">
        <v>244</v>
      </c>
      <c r="C261" s="14"/>
      <c r="D261" s="91"/>
      <c r="E261" s="65"/>
      <c r="F261" s="109"/>
      <c r="G261" s="192"/>
      <c r="H261" s="192"/>
      <c r="I261" s="110">
        <f>авг.25!I261+F261-E261</f>
        <v>-3750</v>
      </c>
    </row>
    <row r="262" spans="1:9">
      <c r="A262" s="1"/>
      <c r="B262" s="16">
        <v>245</v>
      </c>
      <c r="C262" s="14"/>
      <c r="D262" s="91"/>
      <c r="E262" s="65"/>
      <c r="F262" s="109"/>
      <c r="G262" s="192"/>
      <c r="H262" s="192"/>
      <c r="I262" s="110">
        <f>авг.25!I262+F262-E262</f>
        <v>-3750</v>
      </c>
    </row>
    <row r="263" spans="1:9">
      <c r="A263" s="1"/>
      <c r="B263" s="16">
        <v>246</v>
      </c>
      <c r="C263" s="14"/>
      <c r="D263" s="91"/>
      <c r="E263" s="65"/>
      <c r="F263" s="109"/>
      <c r="G263" s="192"/>
      <c r="H263" s="192"/>
      <c r="I263" s="110">
        <f>авг.25!I263+F263-E263</f>
        <v>-1250</v>
      </c>
    </row>
    <row r="264" spans="1:9">
      <c r="A264" s="1"/>
      <c r="B264" s="16">
        <v>247</v>
      </c>
      <c r="C264" s="14"/>
      <c r="D264" s="91"/>
      <c r="E264" s="65"/>
      <c r="F264" s="109"/>
      <c r="G264" s="192"/>
      <c r="H264" s="192"/>
      <c r="I264" s="110">
        <f>авг.25!I264+F264-E264</f>
        <v>-1250</v>
      </c>
    </row>
    <row r="265" spans="1:9">
      <c r="A265" s="1"/>
      <c r="B265" s="16">
        <v>248</v>
      </c>
      <c r="C265" s="14"/>
      <c r="D265" s="91"/>
      <c r="E265" s="65"/>
      <c r="F265" s="109"/>
      <c r="G265" s="192"/>
      <c r="H265" s="192"/>
      <c r="I265" s="110">
        <f>авг.25!I265+F265-E265</f>
        <v>-2500</v>
      </c>
    </row>
    <row r="266" spans="1:9">
      <c r="A266" s="1"/>
      <c r="B266" s="16">
        <v>249</v>
      </c>
      <c r="C266" s="14"/>
      <c r="D266" s="91"/>
      <c r="E266" s="65"/>
      <c r="F266" s="109"/>
      <c r="G266" s="192"/>
      <c r="H266" s="192"/>
      <c r="I266" s="110">
        <f>авг.25!I266+F266-E266</f>
        <v>-2500</v>
      </c>
    </row>
    <row r="267" spans="1:9">
      <c r="A267" s="1"/>
      <c r="B267" s="16">
        <v>250</v>
      </c>
      <c r="C267" s="14"/>
      <c r="D267" s="91"/>
      <c r="E267" s="65"/>
      <c r="F267" s="109"/>
      <c r="G267" s="192"/>
      <c r="H267" s="192"/>
      <c r="I267" s="110">
        <f>авг.25!I267+F267-E267</f>
        <v>-3750</v>
      </c>
    </row>
    <row r="268" spans="1:9">
      <c r="A268" s="1"/>
      <c r="B268" s="16" t="s">
        <v>36</v>
      </c>
      <c r="C268" s="72"/>
      <c r="D268" s="173"/>
      <c r="E268" s="65"/>
      <c r="F268" s="109"/>
      <c r="G268" s="192"/>
      <c r="H268" s="192"/>
      <c r="I268" s="110">
        <f>авг.25!I268+F268-E268</f>
        <v>-3750</v>
      </c>
    </row>
    <row r="269" spans="1:9">
      <c r="A269" s="1"/>
      <c r="B269" s="16">
        <v>251</v>
      </c>
      <c r="C269" s="72"/>
      <c r="D269" s="91"/>
      <c r="E269" s="65"/>
      <c r="F269" s="109"/>
      <c r="G269" s="192"/>
      <c r="H269" s="192"/>
      <c r="I269" s="110">
        <f>авг.25!I269+F269-E269</f>
        <v>-1250</v>
      </c>
    </row>
    <row r="270" spans="1:9">
      <c r="A270" s="15"/>
      <c r="B270" s="16">
        <v>252</v>
      </c>
      <c r="C270" s="14"/>
      <c r="D270" s="91"/>
      <c r="E270" s="65"/>
      <c r="F270" s="109"/>
      <c r="G270" s="192"/>
      <c r="H270" s="192"/>
      <c r="I270" s="110">
        <f>авг.25!I270+F270-E270</f>
        <v>-2500</v>
      </c>
    </row>
    <row r="271" spans="1:9">
      <c r="A271" s="1"/>
      <c r="B271" s="16">
        <v>253</v>
      </c>
      <c r="C271" s="14"/>
      <c r="D271" s="91"/>
      <c r="E271" s="65"/>
      <c r="F271" s="109"/>
      <c r="G271" s="192"/>
      <c r="H271" s="192"/>
      <c r="I271" s="110">
        <f>авг.25!I271+F271-E271</f>
        <v>-3750</v>
      </c>
    </row>
    <row r="272" spans="1:9">
      <c r="A272" s="1"/>
      <c r="B272" s="16">
        <v>254</v>
      </c>
      <c r="C272" s="14"/>
      <c r="D272" s="91"/>
      <c r="E272" s="65"/>
      <c r="F272" s="109"/>
      <c r="G272" s="192"/>
      <c r="H272" s="192"/>
      <c r="I272" s="110">
        <f>авг.25!I272+F272-E272</f>
        <v>-3750</v>
      </c>
    </row>
    <row r="273" spans="1:9">
      <c r="A273" s="1"/>
      <c r="B273" s="16">
        <v>255</v>
      </c>
      <c r="C273" s="14"/>
      <c r="D273" s="91"/>
      <c r="E273" s="65"/>
      <c r="F273" s="109"/>
      <c r="G273" s="192"/>
      <c r="H273" s="192"/>
      <c r="I273" s="110">
        <f>авг.25!I273+F273-E273</f>
        <v>-1250</v>
      </c>
    </row>
    <row r="274" spans="1:9">
      <c r="A274" s="1"/>
      <c r="B274" s="16">
        <v>256</v>
      </c>
      <c r="C274" s="14"/>
      <c r="D274" s="91"/>
      <c r="E274" s="65"/>
      <c r="F274" s="109"/>
      <c r="G274" s="192"/>
      <c r="H274" s="192"/>
      <c r="I274" s="110">
        <f>авг.25!I274+F274-E274</f>
        <v>-2500</v>
      </c>
    </row>
    <row r="275" spans="1:9">
      <c r="A275" s="15"/>
      <c r="B275" s="16">
        <v>257</v>
      </c>
      <c r="C275" s="14"/>
      <c r="D275" s="91"/>
      <c r="E275" s="65"/>
      <c r="F275" s="109"/>
      <c r="G275" s="192"/>
      <c r="H275" s="192"/>
      <c r="I275" s="110">
        <f>авг.25!I275+F275-E275</f>
        <v>-2500</v>
      </c>
    </row>
    <row r="276" spans="1:9">
      <c r="A276" s="1"/>
      <c r="B276" s="16">
        <v>258</v>
      </c>
      <c r="C276" s="14"/>
      <c r="D276" s="91"/>
      <c r="E276" s="65"/>
      <c r="F276" s="109"/>
      <c r="G276" s="192"/>
      <c r="H276" s="192"/>
      <c r="I276" s="110">
        <f>авг.25!I276+F276-E276</f>
        <v>0</v>
      </c>
    </row>
    <row r="277" spans="1:9">
      <c r="A277" s="1"/>
      <c r="B277" s="16">
        <v>259</v>
      </c>
      <c r="C277" s="14"/>
      <c r="D277" s="91"/>
      <c r="E277" s="65"/>
      <c r="F277" s="109"/>
      <c r="G277" s="192"/>
      <c r="H277" s="192"/>
      <c r="I277" s="110">
        <f>авг.25!I277+F277-E277</f>
        <v>-3750</v>
      </c>
    </row>
    <row r="278" spans="1:9">
      <c r="A278" s="1"/>
      <c r="B278" s="16">
        <v>260</v>
      </c>
      <c r="C278" s="14"/>
      <c r="D278" s="91"/>
      <c r="E278" s="65"/>
      <c r="F278" s="109"/>
      <c r="G278" s="192"/>
      <c r="H278" s="192"/>
      <c r="I278" s="110">
        <f>авг.25!I278+F278-E278</f>
        <v>0</v>
      </c>
    </row>
    <row r="279" spans="1:9">
      <c r="A279" s="1"/>
      <c r="B279" s="16">
        <v>261</v>
      </c>
      <c r="C279" s="72"/>
      <c r="D279" s="91"/>
      <c r="E279" s="65"/>
      <c r="F279" s="109"/>
      <c r="G279" s="192"/>
      <c r="H279" s="192"/>
      <c r="I279" s="110">
        <f>авг.25!I279+F279-E279</f>
        <v>-3750</v>
      </c>
    </row>
    <row r="280" spans="1:9">
      <c r="A280" s="15"/>
      <c r="B280" s="16">
        <v>262</v>
      </c>
      <c r="C280" s="47"/>
      <c r="D280" s="91"/>
      <c r="E280" s="65"/>
      <c r="F280" s="109"/>
      <c r="G280" s="192"/>
      <c r="H280" s="192"/>
      <c r="I280" s="110">
        <f>авг.25!I280+F280-E280</f>
        <v>-1250</v>
      </c>
    </row>
    <row r="281" spans="1:9">
      <c r="A281" s="1"/>
      <c r="B281" s="16">
        <v>263</v>
      </c>
      <c r="C281" s="14"/>
      <c r="D281" s="91"/>
      <c r="E281" s="65"/>
      <c r="F281" s="109"/>
      <c r="G281" s="192"/>
      <c r="H281" s="192"/>
      <c r="I281" s="110">
        <f>авг.25!I281+F281-E281</f>
        <v>0</v>
      </c>
    </row>
    <row r="282" spans="1:9">
      <c r="A282" s="1"/>
      <c r="B282" s="16">
        <v>264</v>
      </c>
      <c r="C282" s="14"/>
      <c r="D282" s="91"/>
      <c r="E282" s="65"/>
      <c r="F282" s="109"/>
      <c r="G282" s="192"/>
      <c r="H282" s="192"/>
      <c r="I282" s="110">
        <f>авг.25!I282+F282-E282</f>
        <v>-2500</v>
      </c>
    </row>
    <row r="283" spans="1:9">
      <c r="A283" s="1"/>
      <c r="B283" s="16">
        <v>265</v>
      </c>
      <c r="C283" s="14"/>
      <c r="D283" s="91"/>
      <c r="E283" s="65"/>
      <c r="F283" s="109"/>
      <c r="G283" s="192"/>
      <c r="H283" s="192"/>
      <c r="I283" s="110">
        <f>авг.25!I283+F283-E283</f>
        <v>-3750</v>
      </c>
    </row>
    <row r="284" spans="1:9">
      <c r="A284" s="1"/>
      <c r="B284" s="16">
        <v>266</v>
      </c>
      <c r="C284" s="14"/>
      <c r="D284" s="91"/>
      <c r="E284" s="65"/>
      <c r="F284" s="109"/>
      <c r="G284" s="192"/>
      <c r="H284" s="192"/>
      <c r="I284" s="110">
        <f>авг.25!I284+F284-E284</f>
        <v>-3750</v>
      </c>
    </row>
    <row r="285" spans="1:9">
      <c r="A285" s="1"/>
      <c r="B285" s="16">
        <v>267</v>
      </c>
      <c r="C285" s="14"/>
      <c r="D285" s="91"/>
      <c r="E285" s="65"/>
      <c r="F285" s="109"/>
      <c r="G285" s="192"/>
      <c r="H285" s="192"/>
      <c r="I285" s="110">
        <f>авг.25!I285+F285-E285</f>
        <v>-3750</v>
      </c>
    </row>
    <row r="286" spans="1:9">
      <c r="A286" s="1"/>
      <c r="B286" s="16">
        <v>268</v>
      </c>
      <c r="C286" s="14"/>
      <c r="D286" s="91"/>
      <c r="E286" s="65"/>
      <c r="F286" s="109"/>
      <c r="G286" s="192"/>
      <c r="H286" s="192"/>
      <c r="I286" s="110">
        <f>авг.25!I286+F286-E286</f>
        <v>-3750</v>
      </c>
    </row>
    <row r="287" spans="1:9">
      <c r="A287" s="1"/>
      <c r="B287" s="16">
        <v>269</v>
      </c>
      <c r="C287" s="14"/>
      <c r="D287" s="91"/>
      <c r="E287" s="65"/>
      <c r="F287" s="109"/>
      <c r="G287" s="192"/>
      <c r="H287" s="192"/>
      <c r="I287" s="110">
        <f>авг.25!I287+F287-E287</f>
        <v>-1250</v>
      </c>
    </row>
    <row r="288" spans="1:9">
      <c r="A288" s="1"/>
      <c r="B288" s="16">
        <v>270</v>
      </c>
      <c r="C288" s="14"/>
      <c r="D288" s="91"/>
      <c r="E288" s="65"/>
      <c r="F288" s="109"/>
      <c r="G288" s="192"/>
      <c r="H288" s="192"/>
      <c r="I288" s="110">
        <f>авг.25!I288+F288-E288</f>
        <v>-1250</v>
      </c>
    </row>
    <row r="289" spans="1:9">
      <c r="A289" s="1"/>
      <c r="B289" s="16">
        <v>271</v>
      </c>
      <c r="C289" s="14"/>
      <c r="D289" s="91"/>
      <c r="E289" s="65"/>
      <c r="F289" s="109"/>
      <c r="G289" s="192"/>
      <c r="H289" s="192"/>
      <c r="I289" s="110">
        <f>авг.25!I289+F289-E289</f>
        <v>-1250</v>
      </c>
    </row>
    <row r="290" spans="1:9">
      <c r="A290" s="1"/>
      <c r="B290" s="16">
        <v>272</v>
      </c>
      <c r="C290" s="14"/>
      <c r="D290" s="169"/>
      <c r="E290" s="65"/>
      <c r="F290" s="109"/>
      <c r="G290" s="192"/>
      <c r="H290" s="192"/>
      <c r="I290" s="110">
        <f>авг.25!I290+F290-E290</f>
        <v>-3750</v>
      </c>
    </row>
    <row r="291" spans="1:9">
      <c r="A291" s="1"/>
      <c r="B291" s="16" t="s">
        <v>23</v>
      </c>
      <c r="C291" s="14"/>
      <c r="D291" s="91"/>
      <c r="E291" s="65"/>
      <c r="F291" s="109"/>
      <c r="G291" s="192"/>
      <c r="H291" s="192"/>
      <c r="I291" s="110">
        <f>авг.25!I291+F291-E291</f>
        <v>-2550</v>
      </c>
    </row>
    <row r="292" spans="1:9">
      <c r="A292" s="1"/>
      <c r="B292" s="16">
        <v>273</v>
      </c>
      <c r="C292" s="14"/>
      <c r="D292" s="91"/>
      <c r="E292" s="65"/>
      <c r="F292" s="109"/>
      <c r="G292" s="192"/>
      <c r="H292" s="192"/>
      <c r="I292" s="110">
        <f>авг.25!I292+F292-E292</f>
        <v>0</v>
      </c>
    </row>
    <row r="293" spans="1:9">
      <c r="A293" s="1"/>
      <c r="B293" s="16">
        <v>274</v>
      </c>
      <c r="C293" s="14"/>
      <c r="D293" s="91"/>
      <c r="E293" s="65"/>
      <c r="F293" s="109"/>
      <c r="G293" s="192"/>
      <c r="H293" s="192"/>
      <c r="I293" s="110">
        <f>авг.25!I293+F293-E293</f>
        <v>-1250</v>
      </c>
    </row>
    <row r="294" spans="1:9">
      <c r="A294" s="1"/>
      <c r="B294" s="16">
        <v>275</v>
      </c>
      <c r="C294" s="14"/>
      <c r="D294" s="91"/>
      <c r="E294" s="65"/>
      <c r="F294" s="109"/>
      <c r="G294" s="192"/>
      <c r="H294" s="192"/>
      <c r="I294" s="110">
        <f>авг.25!I294+F294-E294</f>
        <v>-3750</v>
      </c>
    </row>
    <row r="295" spans="1:9">
      <c r="A295" s="1"/>
      <c r="B295" s="16">
        <v>276</v>
      </c>
      <c r="C295" s="14"/>
      <c r="D295" s="91"/>
      <c r="E295" s="65"/>
      <c r="F295" s="109"/>
      <c r="G295" s="192"/>
      <c r="H295" s="192"/>
      <c r="I295" s="110">
        <f>авг.25!I295+F295-E295</f>
        <v>1250</v>
      </c>
    </row>
    <row r="296" spans="1:9">
      <c r="A296" s="1"/>
      <c r="B296" s="16">
        <v>277</v>
      </c>
      <c r="C296" s="14"/>
      <c r="D296" s="91"/>
      <c r="E296" s="65"/>
      <c r="F296" s="109"/>
      <c r="G296" s="192"/>
      <c r="H296" s="192"/>
      <c r="I296" s="110">
        <f>авг.25!I296+F296-E296</f>
        <v>-2500</v>
      </c>
    </row>
    <row r="297" spans="1:9">
      <c r="A297" s="15"/>
      <c r="B297" s="16">
        <v>278</v>
      </c>
      <c r="C297" s="72"/>
      <c r="D297" s="91"/>
      <c r="E297" s="65"/>
      <c r="F297" s="109"/>
      <c r="G297" s="192"/>
      <c r="H297" s="192"/>
      <c r="I297" s="110">
        <f>авг.25!I297+F297-E297</f>
        <v>-3750</v>
      </c>
    </row>
    <row r="298" spans="1:9">
      <c r="A298" s="15"/>
      <c r="B298" s="16">
        <v>279</v>
      </c>
      <c r="C298" s="14"/>
      <c r="D298" s="91"/>
      <c r="E298" s="65"/>
      <c r="F298" s="109"/>
      <c r="G298" s="192"/>
      <c r="H298" s="192"/>
      <c r="I298" s="110">
        <f>авг.25!I298+F298-E298</f>
        <v>-1250</v>
      </c>
    </row>
    <row r="299" spans="1:9">
      <c r="A299" s="1"/>
      <c r="B299" s="16">
        <v>280</v>
      </c>
      <c r="C299" s="14"/>
      <c r="D299" s="91"/>
      <c r="E299" s="65"/>
      <c r="F299" s="109"/>
      <c r="G299" s="192"/>
      <c r="H299" s="192"/>
      <c r="I299" s="110">
        <f>авг.25!I299+F299-E299</f>
        <v>-3750</v>
      </c>
    </row>
    <row r="300" spans="1:9">
      <c r="A300" s="1"/>
      <c r="B300" s="16">
        <v>281</v>
      </c>
      <c r="C300" s="72"/>
      <c r="D300" s="91"/>
      <c r="E300" s="65"/>
      <c r="F300" s="109"/>
      <c r="G300" s="192"/>
      <c r="H300" s="192"/>
      <c r="I300" s="110">
        <f>авг.25!I300+F300-E300</f>
        <v>-1250</v>
      </c>
    </row>
    <row r="301" spans="1:9">
      <c r="A301" s="15"/>
      <c r="B301" s="16">
        <v>282</v>
      </c>
      <c r="C301" s="14"/>
      <c r="D301" s="91"/>
      <c r="E301" s="65"/>
      <c r="F301" s="109"/>
      <c r="G301" s="192"/>
      <c r="H301" s="192"/>
      <c r="I301" s="110">
        <f>авг.25!I301+F301-E301</f>
        <v>2250</v>
      </c>
    </row>
    <row r="302" spans="1:9">
      <c r="A302" s="1"/>
      <c r="B302" s="16">
        <v>283</v>
      </c>
      <c r="C302" s="75"/>
      <c r="D302" s="91"/>
      <c r="E302" s="65"/>
      <c r="F302" s="109"/>
      <c r="G302" s="192"/>
      <c r="H302" s="192"/>
      <c r="I302" s="110">
        <f>авг.25!I302+F302-E302</f>
        <v>-2500</v>
      </c>
    </row>
    <row r="303" spans="1:9">
      <c r="A303" s="15"/>
      <c r="B303" s="16" t="s">
        <v>16</v>
      </c>
      <c r="C303" s="14"/>
      <c r="D303" s="91"/>
      <c r="E303" s="65"/>
      <c r="F303" s="109"/>
      <c r="G303" s="192"/>
      <c r="H303" s="192"/>
      <c r="I303" s="110">
        <f>авг.25!I303+F303-E303</f>
        <v>-2250</v>
      </c>
    </row>
    <row r="304" spans="1:9">
      <c r="A304" s="1"/>
      <c r="B304" s="16">
        <v>284</v>
      </c>
      <c r="C304" s="14"/>
      <c r="D304" s="91"/>
      <c r="E304" s="65"/>
      <c r="F304" s="109"/>
      <c r="G304" s="192"/>
      <c r="H304" s="192"/>
      <c r="I304" s="110">
        <f>авг.25!I304+F304-E304</f>
        <v>0</v>
      </c>
    </row>
    <row r="305" spans="1:9">
      <c r="A305" s="1"/>
      <c r="B305" s="16">
        <v>285</v>
      </c>
      <c r="C305" s="14"/>
      <c r="D305" s="91"/>
      <c r="E305" s="65"/>
      <c r="F305" s="109"/>
      <c r="G305" s="192"/>
      <c r="H305" s="192"/>
      <c r="I305" s="110">
        <f>авг.25!I305+F305-E305</f>
        <v>-3750</v>
      </c>
    </row>
    <row r="306" spans="1:9">
      <c r="A306" s="1"/>
      <c r="B306" s="16" t="s">
        <v>31</v>
      </c>
      <c r="C306" s="14"/>
      <c r="D306" s="168"/>
      <c r="E306" s="65"/>
      <c r="F306" s="109"/>
      <c r="G306" s="192"/>
      <c r="H306" s="192"/>
      <c r="I306" s="110">
        <f>авг.25!I306+F306-E306</f>
        <v>-3750</v>
      </c>
    </row>
    <row r="307" spans="1:9">
      <c r="A307" s="1"/>
      <c r="B307" s="16">
        <v>286</v>
      </c>
      <c r="C307" s="14"/>
      <c r="D307" s="91"/>
      <c r="E307" s="65"/>
      <c r="F307" s="109"/>
      <c r="G307" s="192"/>
      <c r="H307" s="192"/>
      <c r="I307" s="110">
        <f>авг.25!I307+F307-E307</f>
        <v>-3750</v>
      </c>
    </row>
    <row r="308" spans="1:9">
      <c r="A308" s="1"/>
      <c r="B308" s="16">
        <v>287</v>
      </c>
      <c r="C308" s="14"/>
      <c r="D308" s="91"/>
      <c r="E308" s="65"/>
      <c r="F308" s="109"/>
      <c r="G308" s="192"/>
      <c r="H308" s="192"/>
      <c r="I308" s="110">
        <f>авг.25!I308+F308-E308</f>
        <v>-3750</v>
      </c>
    </row>
    <row r="309" spans="1:9">
      <c r="A309" s="15"/>
      <c r="B309" s="16">
        <v>288</v>
      </c>
      <c r="C309" s="14"/>
      <c r="D309" s="91"/>
      <c r="E309" s="65"/>
      <c r="F309" s="109"/>
      <c r="G309" s="192"/>
      <c r="H309" s="192"/>
      <c r="I309" s="110">
        <f>авг.25!I309+F309-E309</f>
        <v>1250</v>
      </c>
    </row>
    <row r="310" spans="1:9">
      <c r="A310" s="1"/>
      <c r="B310" s="16">
        <v>289</v>
      </c>
      <c r="C310" s="14"/>
      <c r="D310" s="91"/>
      <c r="E310" s="65"/>
      <c r="F310" s="109"/>
      <c r="G310" s="192"/>
      <c r="H310" s="192"/>
      <c r="I310" s="110">
        <f>авг.25!I310+F310-E310</f>
        <v>-1250</v>
      </c>
    </row>
    <row r="311" spans="1:9">
      <c r="A311" s="1"/>
      <c r="B311" s="16">
        <v>290</v>
      </c>
      <c r="C311" s="14"/>
      <c r="D311" s="91"/>
      <c r="E311" s="65"/>
      <c r="F311" s="109"/>
      <c r="G311" s="192"/>
      <c r="H311" s="192"/>
      <c r="I311" s="110">
        <f>авг.25!I311+F311-E311</f>
        <v>0</v>
      </c>
    </row>
    <row r="312" spans="1:9">
      <c r="A312" s="1"/>
      <c r="B312" s="16">
        <v>291</v>
      </c>
      <c r="C312" s="14"/>
      <c r="D312" s="91"/>
      <c r="E312" s="65"/>
      <c r="F312" s="109"/>
      <c r="G312" s="192"/>
      <c r="H312" s="192"/>
      <c r="I312" s="110">
        <f>авг.25!I312+F312-E312</f>
        <v>-1250</v>
      </c>
    </row>
    <row r="313" spans="1:9">
      <c r="A313" s="1"/>
      <c r="B313" s="16">
        <v>292</v>
      </c>
      <c r="C313" s="14"/>
      <c r="D313" s="91"/>
      <c r="E313" s="65"/>
      <c r="F313" s="109"/>
      <c r="G313" s="192"/>
      <c r="H313" s="192"/>
      <c r="I313" s="110">
        <f>авг.25!I313+F313-E313</f>
        <v>-3750</v>
      </c>
    </row>
    <row r="314" spans="1:9">
      <c r="A314" s="1"/>
      <c r="B314" s="16">
        <v>293</v>
      </c>
      <c r="C314" s="14"/>
      <c r="D314" s="91"/>
      <c r="E314" s="65"/>
      <c r="F314" s="109"/>
      <c r="G314" s="192"/>
      <c r="H314" s="192"/>
      <c r="I314" s="110">
        <f>авг.25!I314+F314-E314</f>
        <v>-3750</v>
      </c>
    </row>
    <row r="315" spans="1:9">
      <c r="A315" s="1"/>
      <c r="B315" s="16">
        <v>294</v>
      </c>
      <c r="C315" s="14"/>
      <c r="D315" s="91"/>
      <c r="E315" s="65"/>
      <c r="F315" s="109"/>
      <c r="G315" s="192"/>
      <c r="H315" s="192"/>
      <c r="I315" s="110">
        <f>авг.25!I315+F315-E315</f>
        <v>-3750</v>
      </c>
    </row>
    <row r="316" spans="1:9">
      <c r="A316" s="1"/>
      <c r="B316" s="16">
        <v>295</v>
      </c>
      <c r="C316" s="14"/>
      <c r="D316" s="91"/>
      <c r="E316" s="65"/>
      <c r="F316" s="109"/>
      <c r="G316" s="192"/>
      <c r="H316" s="192"/>
      <c r="I316" s="110">
        <f>авг.25!I316+F316-E316</f>
        <v>-3750</v>
      </c>
    </row>
    <row r="317" spans="1:9">
      <c r="A317" s="1"/>
      <c r="B317" s="16">
        <v>296</v>
      </c>
      <c r="C317" s="14"/>
      <c r="D317" s="91"/>
      <c r="E317" s="65"/>
      <c r="F317" s="109"/>
      <c r="G317" s="192"/>
      <c r="H317" s="192"/>
      <c r="I317" s="110">
        <f>авг.25!I317+F317-E317</f>
        <v>-3750</v>
      </c>
    </row>
    <row r="318" spans="1:9">
      <c r="A318" s="1"/>
      <c r="B318" s="16">
        <v>297</v>
      </c>
      <c r="C318" s="14"/>
      <c r="D318" s="91"/>
      <c r="E318" s="65"/>
      <c r="F318" s="109"/>
      <c r="G318" s="192"/>
      <c r="H318" s="192"/>
      <c r="I318" s="110">
        <f>авг.25!I318+F318-E318</f>
        <v>-3750</v>
      </c>
    </row>
    <row r="319" spans="1:9">
      <c r="A319" s="1"/>
      <c r="B319" s="16">
        <v>298</v>
      </c>
      <c r="C319" s="14"/>
      <c r="D319" s="91"/>
      <c r="E319" s="65"/>
      <c r="F319" s="109"/>
      <c r="G319" s="192"/>
      <c r="H319" s="192"/>
      <c r="I319" s="110">
        <f>авг.25!I319+F319-E319</f>
        <v>-3750</v>
      </c>
    </row>
    <row r="320" spans="1:9">
      <c r="A320" s="1"/>
      <c r="B320" s="16">
        <v>299</v>
      </c>
      <c r="C320" s="14"/>
      <c r="D320" s="91"/>
      <c r="E320" s="65"/>
      <c r="F320" s="109"/>
      <c r="G320" s="192"/>
      <c r="H320" s="192"/>
      <c r="I320" s="110">
        <f>авг.25!I320+F320-E320</f>
        <v>-3750</v>
      </c>
    </row>
    <row r="321" spans="1:9">
      <c r="A321" s="1"/>
      <c r="B321" s="16">
        <v>300</v>
      </c>
      <c r="C321" s="14"/>
      <c r="D321" s="91"/>
      <c r="E321" s="65"/>
      <c r="F321" s="109"/>
      <c r="G321" s="192"/>
      <c r="H321" s="192"/>
      <c r="I321" s="110">
        <f>авг.25!I321+F321-E321</f>
        <v>-3750</v>
      </c>
    </row>
    <row r="322" spans="1:9">
      <c r="A322" s="1"/>
      <c r="B322" s="16">
        <v>301</v>
      </c>
      <c r="C322" s="14"/>
      <c r="D322" s="91"/>
      <c r="E322" s="65"/>
      <c r="F322" s="109"/>
      <c r="G322" s="192"/>
      <c r="H322" s="192"/>
      <c r="I322" s="110">
        <f>авг.25!I322+F322-E322</f>
        <v>-3750</v>
      </c>
    </row>
    <row r="323" spans="1:9">
      <c r="A323" s="1"/>
      <c r="B323" s="16">
        <v>302</v>
      </c>
      <c r="C323" s="14"/>
      <c r="D323" s="91"/>
      <c r="E323" s="65"/>
      <c r="F323" s="109"/>
      <c r="G323" s="192"/>
      <c r="H323" s="192"/>
      <c r="I323" s="110">
        <f>авг.25!I323+F323-E323</f>
        <v>-3750</v>
      </c>
    </row>
    <row r="324" spans="1:9">
      <c r="A324" s="1"/>
      <c r="B324" s="16">
        <v>303</v>
      </c>
      <c r="C324" s="14"/>
      <c r="D324" s="91"/>
      <c r="E324" s="65"/>
      <c r="F324" s="109"/>
      <c r="G324" s="192"/>
      <c r="H324" s="192"/>
      <c r="I324" s="110">
        <f>авг.25!I324+F324-E324</f>
        <v>5000</v>
      </c>
    </row>
    <row r="325" spans="1:9">
      <c r="A325" s="1"/>
      <c r="B325" s="16">
        <v>304</v>
      </c>
      <c r="C325" s="14"/>
      <c r="D325" s="91"/>
      <c r="E325" s="65"/>
      <c r="F325" s="109"/>
      <c r="G325" s="192"/>
      <c r="H325" s="192"/>
      <c r="I325" s="110">
        <f>авг.25!I325+F325-E325</f>
        <v>0</v>
      </c>
    </row>
    <row r="326" spans="1:9">
      <c r="A326" s="8"/>
      <c r="B326" s="16">
        <v>305</v>
      </c>
      <c r="C326" s="14"/>
      <c r="D326" s="91"/>
      <c r="E326" s="65"/>
      <c r="F326" s="109"/>
      <c r="G326" s="192"/>
      <c r="H326" s="192"/>
      <c r="I326" s="110">
        <f>авг.25!I326+F326-E326</f>
        <v>-1250</v>
      </c>
    </row>
    <row r="327" spans="1:9">
      <c r="A327" s="86"/>
      <c r="B327" s="16">
        <v>306</v>
      </c>
      <c r="C327" s="70"/>
      <c r="D327" s="91"/>
      <c r="E327" s="65"/>
      <c r="F327" s="109"/>
      <c r="G327" s="192"/>
      <c r="H327" s="192"/>
      <c r="I327" s="110">
        <f>авг.25!I327+F327-E327</f>
        <v>0</v>
      </c>
    </row>
    <row r="328" spans="1:9">
      <c r="A328" s="86"/>
      <c r="B328" s="16">
        <v>307</v>
      </c>
      <c r="C328" s="47"/>
      <c r="D328" s="91"/>
      <c r="E328" s="65"/>
      <c r="F328" s="109"/>
      <c r="G328" s="192"/>
      <c r="H328" s="192"/>
      <c r="I328" s="110">
        <f>авг.25!I328+F328-E328</f>
        <v>-1250</v>
      </c>
    </row>
    <row r="329" spans="1:9">
      <c r="A329" s="86"/>
      <c r="B329" s="16">
        <v>308</v>
      </c>
      <c r="C329" s="47"/>
      <c r="D329" s="91"/>
      <c r="E329" s="65"/>
      <c r="F329" s="109"/>
      <c r="G329" s="192"/>
      <c r="H329" s="192"/>
      <c r="I329" s="110">
        <f>авг.25!I329+F329-E329</f>
        <v>-3750</v>
      </c>
    </row>
    <row r="330" spans="1:9">
      <c r="A330" s="86"/>
      <c r="B330" s="16">
        <v>309</v>
      </c>
      <c r="C330" s="47"/>
      <c r="D330" s="91"/>
      <c r="E330" s="65"/>
      <c r="F330" s="109"/>
      <c r="G330" s="192"/>
      <c r="H330" s="192"/>
      <c r="I330" s="110">
        <f>авг.25!I330+F330-E330</f>
        <v>-1250</v>
      </c>
    </row>
    <row r="331" spans="1:9">
      <c r="A331" s="86"/>
      <c r="B331" s="16">
        <v>310</v>
      </c>
      <c r="C331" s="47"/>
      <c r="D331" s="91"/>
      <c r="E331" s="65"/>
      <c r="F331" s="109"/>
      <c r="G331" s="192"/>
      <c r="H331" s="192"/>
      <c r="I331" s="110">
        <f>авг.25!I331+F331-E331</f>
        <v>1250</v>
      </c>
    </row>
    <row r="332" spans="1:9">
      <c r="A332" s="86"/>
      <c r="B332" s="16">
        <v>311</v>
      </c>
      <c r="C332" s="47"/>
      <c r="D332" s="91"/>
      <c r="E332" s="65"/>
      <c r="F332" s="109"/>
      <c r="G332" s="192"/>
      <c r="H332" s="192"/>
      <c r="I332" s="110">
        <f>авг.25!I332+F332-E332</f>
        <v>-2500</v>
      </c>
    </row>
    <row r="333" spans="1:9">
      <c r="A333" s="86"/>
      <c r="B333" s="16">
        <v>312</v>
      </c>
      <c r="C333" s="47"/>
      <c r="D333" s="91"/>
      <c r="E333" s="65"/>
      <c r="F333" s="109"/>
      <c r="G333" s="192"/>
      <c r="H333" s="192"/>
      <c r="I333" s="110">
        <f>авг.25!I333+F333-E333</f>
        <v>1250</v>
      </c>
    </row>
    <row r="334" spans="1:9">
      <c r="A334" s="86"/>
      <c r="B334" s="16">
        <v>313</v>
      </c>
      <c r="C334" s="47"/>
      <c r="D334" s="91"/>
      <c r="E334" s="65"/>
      <c r="F334" s="109"/>
      <c r="G334" s="192"/>
      <c r="H334" s="192"/>
      <c r="I334" s="110">
        <f>авг.25!I334+F334-E334</f>
        <v>0</v>
      </c>
    </row>
    <row r="335" spans="1:9">
      <c r="A335" s="86"/>
      <c r="B335" s="16">
        <v>314</v>
      </c>
      <c r="C335" s="47"/>
      <c r="D335" s="91"/>
      <c r="E335" s="65"/>
      <c r="F335" s="109"/>
      <c r="G335" s="192"/>
      <c r="H335" s="192"/>
      <c r="I335" s="110">
        <f>авг.25!I335+F335-E335</f>
        <v>4250</v>
      </c>
    </row>
    <row r="336" spans="1:9">
      <c r="A336" s="86"/>
      <c r="B336" s="16">
        <v>315</v>
      </c>
      <c r="C336" s="47"/>
      <c r="D336" s="91"/>
      <c r="E336" s="65"/>
      <c r="F336" s="109"/>
      <c r="G336" s="192"/>
      <c r="H336" s="192"/>
      <c r="I336" s="110">
        <f>авг.25!I336+F336-E336</f>
        <v>0</v>
      </c>
    </row>
    <row r="337" spans="1:9">
      <c r="A337" s="86"/>
      <c r="B337" s="16">
        <v>316</v>
      </c>
      <c r="C337" s="14"/>
      <c r="D337" s="91"/>
      <c r="E337" s="65"/>
      <c r="F337" s="109"/>
      <c r="G337" s="192"/>
      <c r="H337" s="192"/>
      <c r="I337" s="110">
        <f>авг.25!I337+F337-E337</f>
        <v>-1250</v>
      </c>
    </row>
    <row r="338" spans="1:9">
      <c r="C338" s="30"/>
      <c r="D338" s="28"/>
      <c r="E338" s="118">
        <f>SUM(E4:E337)</f>
        <v>0</v>
      </c>
      <c r="F338" s="151">
        <f>SUM(F4:F337)</f>
        <v>0</v>
      </c>
      <c r="G338" s="28"/>
      <c r="H338" s="28"/>
    </row>
    <row r="339" spans="1:9">
      <c r="C339" s="42"/>
    </row>
    <row r="340" spans="1:9">
      <c r="C340" s="42"/>
    </row>
    <row r="341" spans="1:9">
      <c r="C341" s="42"/>
    </row>
    <row r="342" spans="1:9">
      <c r="C342" s="42"/>
    </row>
    <row r="343" spans="1:9">
      <c r="C343" s="42"/>
    </row>
    <row r="344" spans="1:9">
      <c r="C344" s="42"/>
    </row>
    <row r="345" spans="1:9">
      <c r="C345" s="42"/>
    </row>
    <row r="346" spans="1:9">
      <c r="C346" s="42"/>
    </row>
    <row r="347" spans="1:9">
      <c r="C347" s="42"/>
    </row>
    <row r="348" spans="1:9">
      <c r="C348" s="42"/>
    </row>
    <row r="349" spans="1:9">
      <c r="C349" s="42"/>
    </row>
    <row r="350" spans="1:9">
      <c r="C350" s="42"/>
    </row>
    <row r="351" spans="1:9">
      <c r="C351" s="42"/>
    </row>
    <row r="352" spans="1:9">
      <c r="C352" s="42"/>
    </row>
    <row r="353" spans="3:3">
      <c r="C353" s="42"/>
    </row>
    <row r="354" spans="3:3">
      <c r="C354" s="42"/>
    </row>
    <row r="355" spans="3:3">
      <c r="C355" s="42"/>
    </row>
    <row r="356" spans="3:3">
      <c r="C356" s="42"/>
    </row>
    <row r="357" spans="3:3">
      <c r="C357" s="42"/>
    </row>
    <row r="358" spans="3:3">
      <c r="C358" s="42"/>
    </row>
    <row r="359" spans="3:3">
      <c r="C359" s="42"/>
    </row>
    <row r="360" spans="3:3">
      <c r="C360" s="42"/>
    </row>
    <row r="361" spans="3:3">
      <c r="C361" s="42"/>
    </row>
    <row r="362" spans="3:3">
      <c r="C362" s="42"/>
    </row>
    <row r="363" spans="3:3">
      <c r="C363" s="42"/>
    </row>
    <row r="364" spans="3:3">
      <c r="C364" s="42"/>
    </row>
    <row r="365" spans="3:3">
      <c r="C365" s="42"/>
    </row>
    <row r="366" spans="3:3">
      <c r="C366" s="42"/>
    </row>
    <row r="367" spans="3:3">
      <c r="C367" s="42"/>
    </row>
    <row r="368" spans="3:3">
      <c r="C368" s="42"/>
    </row>
    <row r="369" spans="3:3">
      <c r="C369" s="42"/>
    </row>
    <row r="370" spans="3:3">
      <c r="C370" s="42"/>
    </row>
    <row r="371" spans="3:3">
      <c r="C371" s="42"/>
    </row>
    <row r="372" spans="3:3">
      <c r="C372" s="42"/>
    </row>
    <row r="373" spans="3:3">
      <c r="C373" s="42"/>
    </row>
    <row r="374" spans="3:3">
      <c r="C374" s="42"/>
    </row>
    <row r="375" spans="3:3">
      <c r="C375" s="42"/>
    </row>
    <row r="376" spans="3:3">
      <c r="C376" s="42"/>
    </row>
    <row r="377" spans="3:3">
      <c r="C377" s="42"/>
    </row>
    <row r="378" spans="3:3">
      <c r="C378" s="42"/>
    </row>
    <row r="379" spans="3:3">
      <c r="C379" s="42"/>
    </row>
    <row r="380" spans="3:3">
      <c r="C380" s="42"/>
    </row>
    <row r="381" spans="3:3">
      <c r="C381" s="42"/>
    </row>
    <row r="382" spans="3:3">
      <c r="C382" s="42"/>
    </row>
    <row r="383" spans="3:3">
      <c r="C383" s="42"/>
    </row>
    <row r="384" spans="3:3">
      <c r="C384" s="42"/>
    </row>
    <row r="385" spans="3:3">
      <c r="C385" s="42"/>
    </row>
    <row r="386" spans="3:3">
      <c r="C386" s="42"/>
    </row>
    <row r="387" spans="3:3">
      <c r="C387" s="42"/>
    </row>
    <row r="388" spans="3:3">
      <c r="C388" s="42"/>
    </row>
    <row r="389" spans="3:3">
      <c r="C389" s="42"/>
    </row>
    <row r="390" spans="3:3">
      <c r="C390" s="42"/>
    </row>
    <row r="391" spans="3:3">
      <c r="C391" s="42"/>
    </row>
    <row r="392" spans="3:3">
      <c r="C392" s="42"/>
    </row>
    <row r="393" spans="3:3">
      <c r="C393" s="42"/>
    </row>
    <row r="394" spans="3:3">
      <c r="C394" s="42"/>
    </row>
    <row r="395" spans="3:3">
      <c r="C395" s="42"/>
    </row>
    <row r="396" spans="3:3">
      <c r="C396" s="42"/>
    </row>
    <row r="397" spans="3:3">
      <c r="C397" s="42"/>
    </row>
    <row r="398" spans="3:3">
      <c r="C398" s="42"/>
    </row>
    <row r="399" spans="3:3">
      <c r="C399" s="42"/>
    </row>
    <row r="400" spans="3:3">
      <c r="C400" s="42"/>
    </row>
    <row r="401" spans="3:3">
      <c r="C401" s="42"/>
    </row>
    <row r="402" spans="3:3">
      <c r="C402" s="42"/>
    </row>
    <row r="403" spans="3:3">
      <c r="C403" s="42"/>
    </row>
    <row r="404" spans="3:3">
      <c r="C404" s="42"/>
    </row>
    <row r="405" spans="3:3">
      <c r="C405" s="42"/>
    </row>
    <row r="406" spans="3:3">
      <c r="C406" s="42"/>
    </row>
    <row r="407" spans="3:3">
      <c r="C407" s="42"/>
    </row>
    <row r="408" spans="3:3">
      <c r="C408" s="42"/>
    </row>
    <row r="409" spans="3:3">
      <c r="C409" s="42"/>
    </row>
    <row r="410" spans="3:3">
      <c r="C410" s="42"/>
    </row>
    <row r="411" spans="3:3">
      <c r="C411" s="42"/>
    </row>
    <row r="412" spans="3:3">
      <c r="C412" s="42"/>
    </row>
    <row r="413" spans="3:3">
      <c r="C413" s="42"/>
    </row>
    <row r="414" spans="3:3">
      <c r="C414" s="42"/>
    </row>
    <row r="415" spans="3:3">
      <c r="C415" s="42"/>
    </row>
    <row r="416" spans="3:3">
      <c r="C416" s="42"/>
    </row>
    <row r="417" spans="3:3">
      <c r="C417" s="42"/>
    </row>
    <row r="418" spans="3:3">
      <c r="C418" s="42"/>
    </row>
    <row r="419" spans="3:3">
      <c r="C419" s="42"/>
    </row>
    <row r="420" spans="3:3">
      <c r="C420" s="42"/>
    </row>
    <row r="421" spans="3:3">
      <c r="C421" s="42"/>
    </row>
    <row r="422" spans="3:3">
      <c r="C422" s="42"/>
    </row>
    <row r="423" spans="3:3">
      <c r="C423" s="42"/>
    </row>
    <row r="424" spans="3:3">
      <c r="C424" s="42"/>
    </row>
    <row r="425" spans="3:3">
      <c r="C425" s="42"/>
    </row>
    <row r="426" spans="3:3">
      <c r="C426" s="42"/>
    </row>
    <row r="427" spans="3:3">
      <c r="C427" s="42"/>
    </row>
    <row r="428" spans="3:3">
      <c r="C428" s="42"/>
    </row>
    <row r="429" spans="3:3">
      <c r="C429" s="42"/>
    </row>
    <row r="430" spans="3:3">
      <c r="C430" s="42"/>
    </row>
    <row r="431" spans="3:3">
      <c r="C431" s="42"/>
    </row>
    <row r="432" spans="3:3">
      <c r="C432" s="42"/>
    </row>
    <row r="433" spans="3:3">
      <c r="C433" s="42"/>
    </row>
    <row r="434" spans="3:3">
      <c r="C434" s="42"/>
    </row>
    <row r="435" spans="3:3">
      <c r="C435" s="42"/>
    </row>
    <row r="436" spans="3:3">
      <c r="C436" s="42"/>
    </row>
    <row r="437" spans="3:3">
      <c r="C437" s="42"/>
    </row>
    <row r="438" spans="3:3">
      <c r="C438" s="42"/>
    </row>
    <row r="439" spans="3:3">
      <c r="C439" s="42"/>
    </row>
    <row r="440" spans="3:3">
      <c r="C440" s="42"/>
    </row>
    <row r="441" spans="3:3">
      <c r="C441" s="42"/>
    </row>
    <row r="442" spans="3:3">
      <c r="C442" s="42"/>
    </row>
    <row r="443" spans="3:3">
      <c r="C443" s="42"/>
    </row>
    <row r="444" spans="3:3">
      <c r="C444" s="42"/>
    </row>
    <row r="445" spans="3:3">
      <c r="C445" s="42"/>
    </row>
    <row r="446" spans="3:3">
      <c r="C446" s="42"/>
    </row>
    <row r="447" spans="3:3">
      <c r="C447" s="42"/>
    </row>
    <row r="448" spans="3:3">
      <c r="C448" s="42"/>
    </row>
    <row r="449" spans="3:3">
      <c r="C449" s="42"/>
    </row>
    <row r="450" spans="3:3">
      <c r="C450" s="42"/>
    </row>
    <row r="451" spans="3:3">
      <c r="C451" s="42"/>
    </row>
    <row r="452" spans="3:3">
      <c r="C452" s="42"/>
    </row>
    <row r="453" spans="3:3">
      <c r="C453" s="42"/>
    </row>
    <row r="454" spans="3:3">
      <c r="C454" s="42"/>
    </row>
    <row r="455" spans="3:3">
      <c r="C455" s="42"/>
    </row>
    <row r="456" spans="3:3">
      <c r="C456" s="42"/>
    </row>
    <row r="457" spans="3:3">
      <c r="C457" s="42"/>
    </row>
    <row r="458" spans="3:3">
      <c r="C458" s="42"/>
    </row>
    <row r="459" spans="3:3">
      <c r="C459" s="42"/>
    </row>
    <row r="460" spans="3:3">
      <c r="C460" s="42"/>
    </row>
    <row r="461" spans="3:3">
      <c r="C461" s="42"/>
    </row>
    <row r="462" spans="3:3">
      <c r="C462" s="42"/>
    </row>
    <row r="463" spans="3:3">
      <c r="C463" s="42"/>
    </row>
    <row r="464" spans="3:3">
      <c r="C464" s="42"/>
    </row>
    <row r="465" spans="3:3">
      <c r="C465" s="42"/>
    </row>
    <row r="466" spans="3:3">
      <c r="C466" s="42"/>
    </row>
    <row r="467" spans="3:3">
      <c r="C467" s="42"/>
    </row>
    <row r="468" spans="3:3">
      <c r="C468" s="42"/>
    </row>
    <row r="469" spans="3:3">
      <c r="C469" s="42"/>
    </row>
  </sheetData>
  <mergeCells count="1">
    <mergeCell ref="C1:I2"/>
  </mergeCells>
  <conditionalFormatting sqref="I1:I337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theme="6" tint="0.79998168889431442"/>
  </sheetPr>
  <dimension ref="A1:I338"/>
  <sheetViews>
    <sheetView topLeftCell="A301" workbookViewId="0">
      <selection activeCell="H4" sqref="H4:H337"/>
    </sheetView>
  </sheetViews>
  <sheetFormatPr defaultColWidth="9.140625" defaultRowHeight="15"/>
  <cols>
    <col min="1" max="2" width="9.140625" style="34"/>
    <col min="3" max="3" width="22.42578125" style="42" customWidth="1"/>
    <col min="4" max="4" width="7.7109375" style="34" customWidth="1"/>
    <col min="5" max="5" width="10.28515625" style="43" bestFit="1" customWidth="1"/>
    <col min="6" max="6" width="11.7109375" style="34" bestFit="1" customWidth="1"/>
    <col min="7" max="7" width="9.42578125" style="34" bestFit="1" customWidth="1"/>
    <col min="8" max="8" width="10.140625" style="34" bestFit="1" customWidth="1"/>
    <col min="9" max="9" width="13.5703125" style="155" customWidth="1"/>
    <col min="10" max="10" width="10.28515625" style="34" customWidth="1"/>
    <col min="11" max="16384" width="9.140625" style="34"/>
  </cols>
  <sheetData>
    <row r="1" spans="1:9">
      <c r="A1" s="20" t="s">
        <v>0</v>
      </c>
      <c r="B1" s="78" t="s">
        <v>1</v>
      </c>
      <c r="C1" s="210">
        <v>45931</v>
      </c>
      <c r="D1" s="211"/>
      <c r="E1" s="212"/>
      <c r="F1" s="213"/>
      <c r="G1" s="214"/>
      <c r="H1" s="211"/>
      <c r="I1" s="211"/>
    </row>
    <row r="2" spans="1:9">
      <c r="A2" s="21" t="s">
        <v>2</v>
      </c>
      <c r="B2" s="22" t="s">
        <v>3</v>
      </c>
      <c r="C2" s="211"/>
      <c r="D2" s="211"/>
      <c r="E2" s="212"/>
      <c r="F2" s="213"/>
      <c r="G2" s="214"/>
      <c r="H2" s="211"/>
      <c r="I2" s="211"/>
    </row>
    <row r="3" spans="1:9" ht="30">
      <c r="A3" s="78"/>
      <c r="B3" s="78" t="s">
        <v>4</v>
      </c>
      <c r="C3" s="47" t="s">
        <v>5</v>
      </c>
      <c r="D3" s="78" t="s">
        <v>6</v>
      </c>
      <c r="E3" s="29" t="s">
        <v>7</v>
      </c>
      <c r="F3" s="24" t="s">
        <v>8</v>
      </c>
      <c r="G3" s="18" t="s">
        <v>9</v>
      </c>
      <c r="H3" s="25" t="s">
        <v>10</v>
      </c>
      <c r="I3" s="26" t="s">
        <v>11</v>
      </c>
    </row>
    <row r="4" spans="1:9">
      <c r="A4" s="14"/>
      <c r="B4" s="1">
        <v>1</v>
      </c>
      <c r="C4" s="69"/>
      <c r="D4" s="91"/>
      <c r="E4" s="65"/>
      <c r="F4" s="109"/>
      <c r="G4" s="187"/>
      <c r="H4" s="187"/>
      <c r="I4" s="110">
        <f>сен.25!I4+F4-E4</f>
        <v>-1250</v>
      </c>
    </row>
    <row r="5" spans="1:9">
      <c r="A5" s="1"/>
      <c r="B5" s="16">
        <v>2</v>
      </c>
      <c r="C5" s="70"/>
      <c r="D5" s="91"/>
      <c r="E5" s="65"/>
      <c r="F5" s="109"/>
      <c r="G5" s="192"/>
      <c r="H5" s="192"/>
      <c r="I5" s="110">
        <f>сен.25!I5+F5-E5</f>
        <v>-3750</v>
      </c>
    </row>
    <row r="6" spans="1:9">
      <c r="A6" s="1"/>
      <c r="B6" s="16">
        <v>3</v>
      </c>
      <c r="C6" s="14"/>
      <c r="D6" s="91"/>
      <c r="E6" s="65"/>
      <c r="F6" s="109"/>
      <c r="G6" s="192"/>
      <c r="H6" s="192"/>
      <c r="I6" s="110">
        <f>сен.25!I6+F6-E6</f>
        <v>0</v>
      </c>
    </row>
    <row r="7" spans="1:9">
      <c r="A7" s="1"/>
      <c r="B7" s="16">
        <v>4</v>
      </c>
      <c r="C7" s="14"/>
      <c r="D7" s="91"/>
      <c r="E7" s="65"/>
      <c r="F7" s="109"/>
      <c r="G7" s="192"/>
      <c r="H7" s="192"/>
      <c r="I7" s="110">
        <f>сен.25!I7+F7-E7</f>
        <v>0</v>
      </c>
    </row>
    <row r="8" spans="1:9">
      <c r="A8" s="1"/>
      <c r="B8" s="16">
        <v>5</v>
      </c>
      <c r="C8" s="14"/>
      <c r="D8" s="91"/>
      <c r="E8" s="65"/>
      <c r="F8" s="109"/>
      <c r="G8" s="192"/>
      <c r="H8" s="192"/>
      <c r="I8" s="110">
        <f>сен.25!I8+F8-E8</f>
        <v>-1250</v>
      </c>
    </row>
    <row r="9" spans="1:9">
      <c r="A9" s="1"/>
      <c r="B9" s="16">
        <v>6</v>
      </c>
      <c r="C9" s="14"/>
      <c r="D9" s="91"/>
      <c r="E9" s="65"/>
      <c r="F9" s="109"/>
      <c r="G9" s="192"/>
      <c r="H9" s="192"/>
      <c r="I9" s="110">
        <f>сен.25!I9+F9-E9</f>
        <v>-1250</v>
      </c>
    </row>
    <row r="10" spans="1:9">
      <c r="A10" s="1"/>
      <c r="B10" s="16">
        <v>7</v>
      </c>
      <c r="C10" s="71"/>
      <c r="D10" s="91"/>
      <c r="E10" s="65"/>
      <c r="F10" s="109"/>
      <c r="G10" s="192"/>
      <c r="H10" s="192"/>
      <c r="I10" s="110">
        <f>сен.25!I10+F10-E10</f>
        <v>-3750</v>
      </c>
    </row>
    <row r="11" spans="1:9">
      <c r="A11" s="1"/>
      <c r="B11" s="16">
        <v>8</v>
      </c>
      <c r="C11" s="71"/>
      <c r="D11" s="91"/>
      <c r="E11" s="65"/>
      <c r="F11" s="109"/>
      <c r="G11" s="192"/>
      <c r="H11" s="192"/>
      <c r="I11" s="110">
        <f>сен.25!I11+F11-E11</f>
        <v>-3750</v>
      </c>
    </row>
    <row r="12" spans="1:9">
      <c r="A12" s="1"/>
      <c r="B12" s="16">
        <v>9</v>
      </c>
      <c r="C12" s="14"/>
      <c r="D12" s="91"/>
      <c r="E12" s="65"/>
      <c r="F12" s="109"/>
      <c r="G12" s="192"/>
      <c r="H12" s="192"/>
      <c r="I12" s="110">
        <f>сен.25!I12+F12-E12</f>
        <v>11250</v>
      </c>
    </row>
    <row r="13" spans="1:9">
      <c r="A13" s="1"/>
      <c r="B13" s="16">
        <v>10</v>
      </c>
      <c r="C13" s="14"/>
      <c r="D13" s="91"/>
      <c r="E13" s="65"/>
      <c r="F13" s="109"/>
      <c r="G13" s="192"/>
      <c r="H13" s="192"/>
      <c r="I13" s="110">
        <f>сен.25!I13+F13-E13</f>
        <v>0</v>
      </c>
    </row>
    <row r="14" spans="1:9">
      <c r="A14" s="1"/>
      <c r="B14" s="16">
        <v>11</v>
      </c>
      <c r="C14" s="14"/>
      <c r="D14" s="91"/>
      <c r="E14" s="65"/>
      <c r="F14" s="109"/>
      <c r="G14" s="192"/>
      <c r="H14" s="192"/>
      <c r="I14" s="110">
        <f>сен.25!I14+F14-E14</f>
        <v>-1250</v>
      </c>
    </row>
    <row r="15" spans="1:9">
      <c r="A15" s="2"/>
      <c r="B15" s="16">
        <v>12</v>
      </c>
      <c r="C15" s="14"/>
      <c r="D15" s="91"/>
      <c r="E15" s="65"/>
      <c r="F15" s="109"/>
      <c r="G15" s="192"/>
      <c r="H15" s="192"/>
      <c r="I15" s="110">
        <f>сен.25!I15+F15-E15</f>
        <v>-1250</v>
      </c>
    </row>
    <row r="16" spans="1:9">
      <c r="A16" s="1"/>
      <c r="B16" s="16">
        <v>13</v>
      </c>
      <c r="C16" s="14"/>
      <c r="D16" s="91"/>
      <c r="E16" s="65"/>
      <c r="F16" s="109"/>
      <c r="G16" s="192"/>
      <c r="H16" s="192"/>
      <c r="I16" s="110">
        <f>сен.25!I16+F16-E16</f>
        <v>-3750</v>
      </c>
    </row>
    <row r="17" spans="1:9">
      <c r="A17" s="1"/>
      <c r="B17" s="16">
        <v>14</v>
      </c>
      <c r="C17" s="14"/>
      <c r="D17" s="91"/>
      <c r="E17" s="65"/>
      <c r="F17" s="109"/>
      <c r="G17" s="192"/>
      <c r="H17" s="192"/>
      <c r="I17" s="110">
        <f>сен.25!I17+F17-E17</f>
        <v>-900</v>
      </c>
    </row>
    <row r="18" spans="1:9">
      <c r="A18" s="1"/>
      <c r="B18" s="16" t="s">
        <v>20</v>
      </c>
      <c r="C18" s="14"/>
      <c r="D18" s="91"/>
      <c r="E18" s="65"/>
      <c r="F18" s="109"/>
      <c r="G18" s="192"/>
      <c r="H18" s="192"/>
      <c r="I18" s="110">
        <f>сен.25!I18+F18-E18</f>
        <v>-1500</v>
      </c>
    </row>
    <row r="19" spans="1:9">
      <c r="A19" s="1"/>
      <c r="B19" s="16" t="s">
        <v>15</v>
      </c>
      <c r="C19" s="14"/>
      <c r="D19" s="91"/>
      <c r="E19" s="65"/>
      <c r="F19" s="109"/>
      <c r="G19" s="192"/>
      <c r="H19" s="192"/>
      <c r="I19" s="110">
        <f>сен.25!I19+F19-E19</f>
        <v>-1500</v>
      </c>
    </row>
    <row r="20" spans="1:9">
      <c r="A20" s="1"/>
      <c r="B20" s="16" t="s">
        <v>19</v>
      </c>
      <c r="C20" s="14"/>
      <c r="D20" s="91"/>
      <c r="E20" s="65"/>
      <c r="F20" s="109"/>
      <c r="G20" s="192"/>
      <c r="H20" s="192"/>
      <c r="I20" s="110">
        <f>сен.25!I20+F20-E20</f>
        <v>-3750</v>
      </c>
    </row>
    <row r="21" spans="1:9">
      <c r="A21" s="1"/>
      <c r="B21" s="16">
        <v>15</v>
      </c>
      <c r="C21" s="14"/>
      <c r="D21" s="91"/>
      <c r="E21" s="65"/>
      <c r="F21" s="109"/>
      <c r="G21" s="192"/>
      <c r="H21" s="192"/>
      <c r="I21" s="110">
        <f>сен.25!I21+F21-E21</f>
        <v>0</v>
      </c>
    </row>
    <row r="22" spans="1:9">
      <c r="A22" s="1"/>
      <c r="B22" s="16" t="s">
        <v>17</v>
      </c>
      <c r="C22" s="14"/>
      <c r="D22" s="91"/>
      <c r="E22" s="65"/>
      <c r="F22" s="109"/>
      <c r="G22" s="192"/>
      <c r="H22" s="192"/>
      <c r="I22" s="110">
        <f>сен.25!I22+F22-E22</f>
        <v>-3750</v>
      </c>
    </row>
    <row r="23" spans="1:9">
      <c r="A23" s="1"/>
      <c r="B23" s="16" t="s">
        <v>27</v>
      </c>
      <c r="C23" s="14"/>
      <c r="D23" s="162"/>
      <c r="E23" s="65"/>
      <c r="F23" s="109"/>
      <c r="G23" s="192"/>
      <c r="H23" s="192"/>
      <c r="I23" s="110">
        <f>сен.25!I23+F23-E23</f>
        <v>-3750</v>
      </c>
    </row>
    <row r="24" spans="1:9">
      <c r="A24" s="1"/>
      <c r="B24" s="16">
        <v>16</v>
      </c>
      <c r="C24" s="71"/>
      <c r="D24" s="91"/>
      <c r="E24" s="65"/>
      <c r="F24" s="109"/>
      <c r="G24" s="192"/>
      <c r="H24" s="192"/>
      <c r="I24" s="110">
        <f>сен.25!I24+F24-E24</f>
        <v>-1250</v>
      </c>
    </row>
    <row r="25" spans="1:9">
      <c r="A25" s="1"/>
      <c r="B25" s="16">
        <v>17</v>
      </c>
      <c r="C25" s="14"/>
      <c r="D25" s="91"/>
      <c r="E25" s="65"/>
      <c r="F25" s="109"/>
      <c r="G25" s="192"/>
      <c r="H25" s="192"/>
      <c r="I25" s="110">
        <f>сен.25!I25+F25-E25</f>
        <v>-3750</v>
      </c>
    </row>
    <row r="26" spans="1:9">
      <c r="A26" s="1"/>
      <c r="B26" s="16">
        <v>18</v>
      </c>
      <c r="C26" s="14"/>
      <c r="D26" s="91"/>
      <c r="E26" s="65"/>
      <c r="F26" s="109"/>
      <c r="G26" s="192"/>
      <c r="H26" s="192"/>
      <c r="I26" s="110">
        <f>сен.25!I26+F26-E26</f>
        <v>6250</v>
      </c>
    </row>
    <row r="27" spans="1:9">
      <c r="A27" s="15"/>
      <c r="B27" s="16">
        <v>19</v>
      </c>
      <c r="C27" s="72"/>
      <c r="D27" s="91"/>
      <c r="E27" s="65"/>
      <c r="F27" s="109"/>
      <c r="G27" s="192"/>
      <c r="H27" s="192"/>
      <c r="I27" s="110">
        <f>сен.25!I27+F27-E27</f>
        <v>-1250</v>
      </c>
    </row>
    <row r="28" spans="1:9">
      <c r="A28" s="15"/>
      <c r="B28" s="16">
        <v>20</v>
      </c>
      <c r="C28" s="14"/>
      <c r="D28" s="91"/>
      <c r="E28" s="65"/>
      <c r="F28" s="109"/>
      <c r="G28" s="192"/>
      <c r="H28" s="192"/>
      <c r="I28" s="110">
        <f>сен.25!I28+F28-E28</f>
        <v>-2500</v>
      </c>
    </row>
    <row r="29" spans="1:9">
      <c r="A29" s="2"/>
      <c r="B29" s="16">
        <v>21</v>
      </c>
      <c r="C29" s="14"/>
      <c r="D29" s="91"/>
      <c r="E29" s="65"/>
      <c r="F29" s="109"/>
      <c r="G29" s="192"/>
      <c r="H29" s="192"/>
      <c r="I29" s="110">
        <f>сен.25!I29+F29-E29</f>
        <v>-1250</v>
      </c>
    </row>
    <row r="30" spans="1:9">
      <c r="A30" s="15"/>
      <c r="B30" s="16">
        <v>22</v>
      </c>
      <c r="C30" s="14"/>
      <c r="D30" s="91"/>
      <c r="E30" s="65"/>
      <c r="F30" s="109"/>
      <c r="G30" s="192"/>
      <c r="H30" s="192"/>
      <c r="I30" s="110">
        <f>сен.25!I30+F30-E30</f>
        <v>-3750</v>
      </c>
    </row>
    <row r="31" spans="1:9">
      <c r="A31" s="1"/>
      <c r="B31" s="16">
        <v>23</v>
      </c>
      <c r="C31" s="14"/>
      <c r="D31" s="91"/>
      <c r="E31" s="65"/>
      <c r="F31" s="109"/>
      <c r="G31" s="192"/>
      <c r="H31" s="192"/>
      <c r="I31" s="110">
        <f>сен.25!I31+F31-E31</f>
        <v>-2500</v>
      </c>
    </row>
    <row r="32" spans="1:9">
      <c r="A32" s="1"/>
      <c r="B32" s="16">
        <v>24</v>
      </c>
      <c r="C32" s="14"/>
      <c r="D32" s="91"/>
      <c r="E32" s="65"/>
      <c r="F32" s="109"/>
      <c r="G32" s="192"/>
      <c r="H32" s="192"/>
      <c r="I32" s="110">
        <f>сен.25!I32+F32-E32</f>
        <v>-1250</v>
      </c>
    </row>
    <row r="33" spans="1:9">
      <c r="A33" s="2"/>
      <c r="B33" s="16">
        <v>25</v>
      </c>
      <c r="C33" s="14"/>
      <c r="D33" s="91"/>
      <c r="E33" s="65"/>
      <c r="F33" s="109"/>
      <c r="G33" s="192"/>
      <c r="H33" s="192"/>
      <c r="I33" s="110">
        <f>сен.25!I33+F33-E33</f>
        <v>-3750</v>
      </c>
    </row>
    <row r="34" spans="1:9">
      <c r="A34" s="1"/>
      <c r="B34" s="16">
        <v>26</v>
      </c>
      <c r="C34" s="14"/>
      <c r="D34" s="91"/>
      <c r="E34" s="65"/>
      <c r="F34" s="109"/>
      <c r="G34" s="192"/>
      <c r="H34" s="192"/>
      <c r="I34" s="110">
        <f>сен.25!I34+F34-E34</f>
        <v>-3750</v>
      </c>
    </row>
    <row r="35" spans="1:9">
      <c r="A35" s="1"/>
      <c r="B35" s="16" t="s">
        <v>54</v>
      </c>
      <c r="C35" s="14"/>
      <c r="D35" s="184"/>
      <c r="E35" s="65"/>
      <c r="F35" s="109"/>
      <c r="G35" s="192"/>
      <c r="H35" s="192"/>
      <c r="I35" s="110">
        <f>сен.25!I35+F35-E35</f>
        <v>-3750</v>
      </c>
    </row>
    <row r="36" spans="1:9">
      <c r="A36" s="1"/>
      <c r="B36" s="16">
        <v>27</v>
      </c>
      <c r="C36" s="14"/>
      <c r="D36" s="91"/>
      <c r="E36" s="65"/>
      <c r="F36" s="109"/>
      <c r="G36" s="192"/>
      <c r="H36" s="192"/>
      <c r="I36" s="110">
        <f>сен.25!I36+F36-E36</f>
        <v>-1250</v>
      </c>
    </row>
    <row r="37" spans="1:9">
      <c r="A37" s="1"/>
      <c r="B37" s="16">
        <v>28</v>
      </c>
      <c r="C37" s="14"/>
      <c r="D37" s="91"/>
      <c r="E37" s="65"/>
      <c r="F37" s="109"/>
      <c r="G37" s="192"/>
      <c r="H37" s="192"/>
      <c r="I37" s="110">
        <f>сен.25!I37+F37-E37</f>
        <v>-2500</v>
      </c>
    </row>
    <row r="38" spans="1:9">
      <c r="A38" s="15"/>
      <c r="B38" s="16">
        <v>29</v>
      </c>
      <c r="C38" s="73"/>
      <c r="D38" s="91"/>
      <c r="E38" s="65"/>
      <c r="F38" s="109"/>
      <c r="G38" s="192"/>
      <c r="H38" s="192"/>
      <c r="I38" s="110">
        <f>сен.25!I38+F38-E38</f>
        <v>-2500</v>
      </c>
    </row>
    <row r="39" spans="1:9">
      <c r="A39" s="15"/>
      <c r="B39" s="16">
        <v>30</v>
      </c>
      <c r="C39" s="14"/>
      <c r="D39" s="91"/>
      <c r="E39" s="65"/>
      <c r="F39" s="109"/>
      <c r="G39" s="192"/>
      <c r="H39" s="192"/>
      <c r="I39" s="110">
        <f>сен.25!I39+F39-E39</f>
        <v>0</v>
      </c>
    </row>
    <row r="40" spans="1:9">
      <c r="A40" s="15"/>
      <c r="B40" s="16">
        <v>31</v>
      </c>
      <c r="C40" s="14"/>
      <c r="D40" s="91"/>
      <c r="E40" s="65"/>
      <c r="F40" s="109"/>
      <c r="G40" s="192"/>
      <c r="H40" s="192"/>
      <c r="I40" s="110">
        <f>сен.25!I40+F40-E40</f>
        <v>-3750</v>
      </c>
    </row>
    <row r="41" spans="1:9">
      <c r="A41" s="15"/>
      <c r="B41" s="16">
        <v>32</v>
      </c>
      <c r="C41" s="14"/>
      <c r="D41" s="91"/>
      <c r="E41" s="65"/>
      <c r="F41" s="109"/>
      <c r="G41" s="192"/>
      <c r="H41" s="192"/>
      <c r="I41" s="110">
        <f>сен.25!I41+F41-E41</f>
        <v>-3750</v>
      </c>
    </row>
    <row r="42" spans="1:9">
      <c r="A42" s="2"/>
      <c r="B42" s="16">
        <v>33</v>
      </c>
      <c r="C42" s="14"/>
      <c r="D42" s="91"/>
      <c r="E42" s="65"/>
      <c r="F42" s="109"/>
      <c r="G42" s="192"/>
      <c r="H42" s="192"/>
      <c r="I42" s="110">
        <f>сен.25!I42+F42-E42</f>
        <v>-1250</v>
      </c>
    </row>
    <row r="43" spans="1:9">
      <c r="A43" s="1"/>
      <c r="B43" s="16">
        <v>34</v>
      </c>
      <c r="C43" s="14"/>
      <c r="D43" s="91"/>
      <c r="E43" s="65"/>
      <c r="F43" s="109"/>
      <c r="G43" s="192"/>
      <c r="H43" s="192"/>
      <c r="I43" s="110">
        <f>сен.25!I43+F43-E43</f>
        <v>-3750</v>
      </c>
    </row>
    <row r="44" spans="1:9">
      <c r="A44" s="15"/>
      <c r="B44" s="16">
        <v>35</v>
      </c>
      <c r="C44" s="74"/>
      <c r="D44" s="91"/>
      <c r="E44" s="65"/>
      <c r="F44" s="109"/>
      <c r="G44" s="192"/>
      <c r="H44" s="192"/>
      <c r="I44" s="110">
        <f>сен.25!I44+F44-E44</f>
        <v>-3750</v>
      </c>
    </row>
    <row r="45" spans="1:9">
      <c r="A45" s="15"/>
      <c r="B45" s="16">
        <v>36</v>
      </c>
      <c r="C45" s="47"/>
      <c r="D45" s="91"/>
      <c r="E45" s="65"/>
      <c r="F45" s="109"/>
      <c r="G45" s="192"/>
      <c r="H45" s="192"/>
      <c r="I45" s="110">
        <f>сен.25!I45+F45-E45</f>
        <v>3450</v>
      </c>
    </row>
    <row r="46" spans="1:9">
      <c r="A46" s="3"/>
      <c r="B46" s="16">
        <v>37</v>
      </c>
      <c r="C46" s="14"/>
      <c r="D46" s="91"/>
      <c r="E46" s="65"/>
      <c r="F46" s="109"/>
      <c r="G46" s="192"/>
      <c r="H46" s="192"/>
      <c r="I46" s="110">
        <f>сен.25!I46+F46-E46</f>
        <v>-1250</v>
      </c>
    </row>
    <row r="47" spans="1:9">
      <c r="A47" s="1"/>
      <c r="B47" s="16">
        <v>38</v>
      </c>
      <c r="C47" s="47"/>
      <c r="D47" s="91"/>
      <c r="E47" s="65"/>
      <c r="F47" s="109"/>
      <c r="G47" s="192"/>
      <c r="H47" s="192"/>
      <c r="I47" s="110">
        <f>сен.25!I47+F47-E47</f>
        <v>-3750</v>
      </c>
    </row>
    <row r="48" spans="1:9">
      <c r="A48" s="1"/>
      <c r="B48" s="16">
        <v>39</v>
      </c>
      <c r="C48" s="14"/>
      <c r="D48" s="91"/>
      <c r="E48" s="65"/>
      <c r="F48" s="109"/>
      <c r="G48" s="192"/>
      <c r="H48" s="192"/>
      <c r="I48" s="110">
        <f>сен.25!I48+F48-E48</f>
        <v>-3750</v>
      </c>
    </row>
    <row r="49" spans="1:9">
      <c r="A49" s="1"/>
      <c r="B49" s="16">
        <v>40</v>
      </c>
      <c r="C49" s="14"/>
      <c r="D49" s="91"/>
      <c r="E49" s="65"/>
      <c r="F49" s="109"/>
      <c r="G49" s="192"/>
      <c r="H49" s="192"/>
      <c r="I49" s="110">
        <f>сен.25!I49+F49-E49</f>
        <v>-3750</v>
      </c>
    </row>
    <row r="50" spans="1:9">
      <c r="A50" s="1"/>
      <c r="B50" s="16">
        <v>41</v>
      </c>
      <c r="C50" s="71"/>
      <c r="D50" s="91"/>
      <c r="E50" s="65"/>
      <c r="F50" s="109"/>
      <c r="G50" s="192"/>
      <c r="H50" s="192"/>
      <c r="I50" s="110">
        <f>сен.25!I50+F50-E50</f>
        <v>-3750</v>
      </c>
    </row>
    <row r="51" spans="1:9">
      <c r="A51" s="1"/>
      <c r="B51" s="16">
        <v>42</v>
      </c>
      <c r="C51" s="14"/>
      <c r="D51" s="91"/>
      <c r="E51" s="65"/>
      <c r="F51" s="109"/>
      <c r="G51" s="192"/>
      <c r="H51" s="192"/>
      <c r="I51" s="110">
        <f>сен.25!I51+F51-E51</f>
        <v>-3750</v>
      </c>
    </row>
    <row r="52" spans="1:9">
      <c r="A52" s="1"/>
      <c r="B52" s="16">
        <v>43</v>
      </c>
      <c r="C52" s="14"/>
      <c r="D52" s="91"/>
      <c r="E52" s="65"/>
      <c r="F52" s="109"/>
      <c r="G52" s="192"/>
      <c r="H52" s="192"/>
      <c r="I52" s="110">
        <f>сен.25!I52+F52-E52</f>
        <v>-3750</v>
      </c>
    </row>
    <row r="53" spans="1:9">
      <c r="A53" s="1"/>
      <c r="B53" s="16">
        <v>44</v>
      </c>
      <c r="C53" s="14"/>
      <c r="D53" s="16"/>
      <c r="E53" s="65"/>
      <c r="F53" s="109"/>
      <c r="G53" s="192"/>
      <c r="H53" s="192"/>
      <c r="I53" s="110">
        <f>сен.25!I53+F53-E53</f>
        <v>-3750</v>
      </c>
    </row>
    <row r="54" spans="1:9">
      <c r="A54" s="2"/>
      <c r="B54" s="16">
        <v>45</v>
      </c>
      <c r="C54" s="14"/>
      <c r="D54" s="91"/>
      <c r="E54" s="65"/>
      <c r="F54" s="109"/>
      <c r="G54" s="192"/>
      <c r="H54" s="192"/>
      <c r="I54" s="110">
        <f>сен.25!I54+F54-E54</f>
        <v>-1250</v>
      </c>
    </row>
    <row r="55" spans="1:9">
      <c r="A55" s="1"/>
      <c r="B55" s="16">
        <v>46</v>
      </c>
      <c r="C55" s="14"/>
      <c r="D55" s="91"/>
      <c r="E55" s="65"/>
      <c r="F55" s="109"/>
      <c r="G55" s="192"/>
      <c r="H55" s="192"/>
      <c r="I55" s="110">
        <f>сен.25!I55+F55-E55</f>
        <v>-2500</v>
      </c>
    </row>
    <row r="56" spans="1:9">
      <c r="A56" s="2"/>
      <c r="B56" s="16">
        <v>47</v>
      </c>
      <c r="C56" s="14"/>
      <c r="D56" s="91"/>
      <c r="E56" s="65"/>
      <c r="F56" s="109"/>
      <c r="G56" s="192"/>
      <c r="H56" s="192"/>
      <c r="I56" s="110">
        <f>сен.25!I56+F56-E56</f>
        <v>-2500</v>
      </c>
    </row>
    <row r="57" spans="1:9">
      <c r="A57" s="1"/>
      <c r="B57" s="16">
        <v>48</v>
      </c>
      <c r="C57" s="72"/>
      <c r="D57" s="91"/>
      <c r="E57" s="65"/>
      <c r="F57" s="109"/>
      <c r="G57" s="192"/>
      <c r="H57" s="192"/>
      <c r="I57" s="110">
        <f>сен.25!I57+F57-E57</f>
        <v>1250</v>
      </c>
    </row>
    <row r="58" spans="1:9">
      <c r="A58" s="15"/>
      <c r="B58" s="16">
        <v>49</v>
      </c>
      <c r="C58" s="14"/>
      <c r="D58" s="91"/>
      <c r="E58" s="65"/>
      <c r="F58" s="109"/>
      <c r="G58" s="192"/>
      <c r="H58" s="192"/>
      <c r="I58" s="110">
        <f>сен.25!I58+F58-E58</f>
        <v>-3750</v>
      </c>
    </row>
    <row r="59" spans="1:9">
      <c r="A59" s="15"/>
      <c r="B59" s="16">
        <v>50</v>
      </c>
      <c r="C59" s="14"/>
      <c r="D59" s="91"/>
      <c r="E59" s="65"/>
      <c r="F59" s="109"/>
      <c r="G59" s="192"/>
      <c r="H59" s="192"/>
      <c r="I59" s="110">
        <f>сен.25!I59+F59-E59</f>
        <v>-3750</v>
      </c>
    </row>
    <row r="60" spans="1:9">
      <c r="A60" s="1"/>
      <c r="B60" s="16">
        <v>51.52</v>
      </c>
      <c r="C60" s="14"/>
      <c r="D60" s="91"/>
      <c r="E60" s="65"/>
      <c r="F60" s="109"/>
      <c r="G60" s="192"/>
      <c r="H60" s="192"/>
      <c r="I60" s="110">
        <f>сен.25!I60+F60-E60</f>
        <v>-2500</v>
      </c>
    </row>
    <row r="61" spans="1:9">
      <c r="A61" s="15"/>
      <c r="B61" s="16">
        <v>53</v>
      </c>
      <c r="C61" s="14"/>
      <c r="D61" s="91"/>
      <c r="E61" s="65"/>
      <c r="F61" s="109"/>
      <c r="G61" s="192"/>
      <c r="H61" s="192"/>
      <c r="I61" s="110">
        <f>сен.25!I61+F61-E61</f>
        <v>-1250</v>
      </c>
    </row>
    <row r="62" spans="1:9">
      <c r="A62" s="15"/>
      <c r="B62" s="16">
        <v>54.55</v>
      </c>
      <c r="C62" s="14"/>
      <c r="D62" s="91"/>
      <c r="E62" s="65"/>
      <c r="F62" s="109"/>
      <c r="G62" s="192"/>
      <c r="H62" s="192"/>
      <c r="I62" s="110">
        <f>сен.25!I62+F62-E62</f>
        <v>-2500</v>
      </c>
    </row>
    <row r="63" spans="1:9">
      <c r="A63" s="1"/>
      <c r="B63" s="16">
        <v>56</v>
      </c>
      <c r="C63" s="14"/>
      <c r="D63" s="91"/>
      <c r="E63" s="65"/>
      <c r="F63" s="109"/>
      <c r="G63" s="192"/>
      <c r="H63" s="192"/>
      <c r="I63" s="110">
        <f>сен.25!I63+F63-E63</f>
        <v>-3750</v>
      </c>
    </row>
    <row r="64" spans="1:9">
      <c r="A64" s="1"/>
      <c r="B64" s="16">
        <v>57</v>
      </c>
      <c r="C64" s="14"/>
      <c r="D64" s="91"/>
      <c r="E64" s="65"/>
      <c r="F64" s="109"/>
      <c r="G64" s="192"/>
      <c r="H64" s="192"/>
      <c r="I64" s="110">
        <f>сен.25!I64+F64-E64</f>
        <v>5250</v>
      </c>
    </row>
    <row r="65" spans="1:9">
      <c r="A65" s="1"/>
      <c r="B65" s="16" t="s">
        <v>52</v>
      </c>
      <c r="C65" s="14"/>
      <c r="D65" s="180"/>
      <c r="E65" s="65"/>
      <c r="F65" s="109"/>
      <c r="G65" s="192"/>
      <c r="H65" s="192"/>
      <c r="I65" s="110">
        <f>сен.25!I65+F65-E65</f>
        <v>2500</v>
      </c>
    </row>
    <row r="66" spans="1:9">
      <c r="A66" s="1"/>
      <c r="B66" s="16">
        <v>58</v>
      </c>
      <c r="C66" s="14"/>
      <c r="D66" s="91"/>
      <c r="E66" s="65"/>
      <c r="F66" s="109"/>
      <c r="G66" s="192"/>
      <c r="H66" s="192"/>
      <c r="I66" s="110">
        <f>сен.25!I66+F66-E66</f>
        <v>0</v>
      </c>
    </row>
    <row r="67" spans="1:9">
      <c r="A67" s="1"/>
      <c r="B67" s="16">
        <v>59</v>
      </c>
      <c r="C67" s="14"/>
      <c r="D67" s="91"/>
      <c r="E67" s="65"/>
      <c r="F67" s="109"/>
      <c r="G67" s="192"/>
      <c r="H67" s="192"/>
      <c r="I67" s="110">
        <f>сен.25!I67+F67-E67</f>
        <v>-1250</v>
      </c>
    </row>
    <row r="68" spans="1:9">
      <c r="A68" s="1"/>
      <c r="B68" s="16">
        <v>60</v>
      </c>
      <c r="C68" s="14"/>
      <c r="D68" s="91"/>
      <c r="E68" s="65"/>
      <c r="F68" s="109"/>
      <c r="G68" s="192"/>
      <c r="H68" s="192"/>
      <c r="I68" s="110">
        <f>сен.25!I68+F68-E68</f>
        <v>-3750</v>
      </c>
    </row>
    <row r="69" spans="1:9">
      <c r="A69" s="1"/>
      <c r="B69" s="16">
        <v>61</v>
      </c>
      <c r="C69" s="14"/>
      <c r="D69" s="91"/>
      <c r="E69" s="65"/>
      <c r="F69" s="109"/>
      <c r="G69" s="192"/>
      <c r="H69" s="192"/>
      <c r="I69" s="110">
        <f>сен.25!I69+F69-E69</f>
        <v>-2500</v>
      </c>
    </row>
    <row r="70" spans="1:9">
      <c r="A70" s="1"/>
      <c r="B70" s="16">
        <v>62</v>
      </c>
      <c r="C70" s="14"/>
      <c r="D70" s="91"/>
      <c r="E70" s="65"/>
      <c r="F70" s="109"/>
      <c r="G70" s="192"/>
      <c r="H70" s="192"/>
      <c r="I70" s="110">
        <f>сен.25!I70+F70-E70</f>
        <v>-2500</v>
      </c>
    </row>
    <row r="71" spans="1:9">
      <c r="A71" s="1"/>
      <c r="B71" s="16">
        <v>63</v>
      </c>
      <c r="C71" s="14"/>
      <c r="D71" s="91"/>
      <c r="E71" s="65"/>
      <c r="F71" s="109"/>
      <c r="G71" s="192"/>
      <c r="H71" s="192"/>
      <c r="I71" s="110">
        <f>сен.25!I71+F71-E71</f>
        <v>-3750</v>
      </c>
    </row>
    <row r="72" spans="1:9">
      <c r="A72" s="1"/>
      <c r="B72" s="16">
        <v>64</v>
      </c>
      <c r="C72" s="14"/>
      <c r="D72" s="91"/>
      <c r="E72" s="65"/>
      <c r="F72" s="109"/>
      <c r="G72" s="192"/>
      <c r="H72" s="192"/>
      <c r="I72" s="110">
        <f>сен.25!I72+F72-E72</f>
        <v>-3750</v>
      </c>
    </row>
    <row r="73" spans="1:9">
      <c r="A73" s="3"/>
      <c r="B73" s="16">
        <v>65</v>
      </c>
      <c r="C73" s="14"/>
      <c r="D73" s="91"/>
      <c r="E73" s="65"/>
      <c r="F73" s="109"/>
      <c r="G73" s="192"/>
      <c r="H73" s="192"/>
      <c r="I73" s="110">
        <f>сен.25!I73+F73-E73</f>
        <v>0</v>
      </c>
    </row>
    <row r="74" spans="1:9">
      <c r="A74" s="1"/>
      <c r="B74" s="16">
        <v>66</v>
      </c>
      <c r="C74" s="14"/>
      <c r="D74" s="91"/>
      <c r="E74" s="65"/>
      <c r="F74" s="109"/>
      <c r="G74" s="192"/>
      <c r="H74" s="192"/>
      <c r="I74" s="110">
        <f>сен.25!I74+F74-E74</f>
        <v>-3750</v>
      </c>
    </row>
    <row r="75" spans="1:9">
      <c r="A75" s="1"/>
      <c r="B75" s="16">
        <v>67</v>
      </c>
      <c r="C75" s="14"/>
      <c r="D75" s="91"/>
      <c r="E75" s="65"/>
      <c r="F75" s="109"/>
      <c r="G75" s="192"/>
      <c r="H75" s="192"/>
      <c r="I75" s="110">
        <f>сен.25!I75+F75-E75</f>
        <v>-3750</v>
      </c>
    </row>
    <row r="76" spans="1:9">
      <c r="A76" s="1"/>
      <c r="B76" s="16">
        <v>68</v>
      </c>
      <c r="C76" s="14"/>
      <c r="D76" s="91"/>
      <c r="E76" s="65"/>
      <c r="F76" s="109"/>
      <c r="G76" s="192"/>
      <c r="H76" s="192"/>
      <c r="I76" s="110">
        <f>сен.25!I76+F76-E76</f>
        <v>0</v>
      </c>
    </row>
    <row r="77" spans="1:9">
      <c r="A77" s="1"/>
      <c r="B77" s="16">
        <v>69</v>
      </c>
      <c r="C77" s="14"/>
      <c r="D77" s="91"/>
      <c r="E77" s="65"/>
      <c r="F77" s="109"/>
      <c r="G77" s="192"/>
      <c r="H77" s="192"/>
      <c r="I77" s="110">
        <f>сен.25!I77+F77-E77</f>
        <v>-1250</v>
      </c>
    </row>
    <row r="78" spans="1:9">
      <c r="A78" s="1"/>
      <c r="B78" s="16">
        <v>70</v>
      </c>
      <c r="C78" s="14"/>
      <c r="D78" s="91"/>
      <c r="E78" s="65"/>
      <c r="F78" s="109"/>
      <c r="G78" s="192"/>
      <c r="H78" s="192"/>
      <c r="I78" s="110">
        <f>сен.25!I78+F78-E78</f>
        <v>-2250</v>
      </c>
    </row>
    <row r="79" spans="1:9">
      <c r="A79" s="1"/>
      <c r="B79" s="16">
        <v>71</v>
      </c>
      <c r="C79" s="14"/>
      <c r="D79" s="91"/>
      <c r="E79" s="65"/>
      <c r="F79" s="109"/>
      <c r="G79" s="192"/>
      <c r="H79" s="192"/>
      <c r="I79" s="110">
        <f>сен.25!I79+F79-E79</f>
        <v>-3750</v>
      </c>
    </row>
    <row r="80" spans="1:9">
      <c r="A80" s="1"/>
      <c r="B80" s="16">
        <v>72</v>
      </c>
      <c r="C80" s="14"/>
      <c r="D80" s="91"/>
      <c r="E80" s="65"/>
      <c r="F80" s="109"/>
      <c r="G80" s="192"/>
      <c r="H80" s="192"/>
      <c r="I80" s="110">
        <f>сен.25!I80+F80-E80</f>
        <v>-3750</v>
      </c>
    </row>
    <row r="81" spans="1:9">
      <c r="A81" s="1"/>
      <c r="B81" s="16">
        <v>73</v>
      </c>
      <c r="C81" s="14"/>
      <c r="D81" s="91"/>
      <c r="E81" s="65"/>
      <c r="F81" s="109"/>
      <c r="G81" s="192"/>
      <c r="H81" s="192"/>
      <c r="I81" s="110">
        <f>сен.25!I81+F81-E81</f>
        <v>6250</v>
      </c>
    </row>
    <row r="82" spans="1:9">
      <c r="A82" s="1"/>
      <c r="B82" s="16">
        <v>74</v>
      </c>
      <c r="C82" s="14"/>
      <c r="D82" s="91"/>
      <c r="E82" s="65"/>
      <c r="F82" s="109"/>
      <c r="G82" s="192"/>
      <c r="H82" s="192"/>
      <c r="I82" s="110">
        <f>сен.25!I82+F82-E82</f>
        <v>-3750</v>
      </c>
    </row>
    <row r="83" spans="1:9">
      <c r="A83" s="1"/>
      <c r="B83" s="16">
        <v>75</v>
      </c>
      <c r="C83" s="14"/>
      <c r="D83" s="91"/>
      <c r="E83" s="65"/>
      <c r="F83" s="109"/>
      <c r="G83" s="192"/>
      <c r="H83" s="192"/>
      <c r="I83" s="110">
        <f>сен.25!I83+F83-E83</f>
        <v>0</v>
      </c>
    </row>
    <row r="84" spans="1:9">
      <c r="A84" s="1"/>
      <c r="B84" s="16">
        <v>76</v>
      </c>
      <c r="C84" s="14"/>
      <c r="D84" s="91"/>
      <c r="E84" s="65"/>
      <c r="F84" s="109"/>
      <c r="G84" s="192"/>
      <c r="H84" s="192"/>
      <c r="I84" s="110">
        <f>сен.25!I84+F84-E84</f>
        <v>-3750</v>
      </c>
    </row>
    <row r="85" spans="1:9">
      <c r="A85" s="1"/>
      <c r="B85" s="16">
        <v>77</v>
      </c>
      <c r="C85" s="14"/>
      <c r="D85" s="91"/>
      <c r="E85" s="65"/>
      <c r="F85" s="109"/>
      <c r="G85" s="192"/>
      <c r="H85" s="192"/>
      <c r="I85" s="110">
        <f>сен.25!I85+F85-E85</f>
        <v>-3750</v>
      </c>
    </row>
    <row r="86" spans="1:9">
      <c r="A86" s="1"/>
      <c r="B86" s="16">
        <v>78</v>
      </c>
      <c r="C86" s="14"/>
      <c r="D86" s="91"/>
      <c r="E86" s="65"/>
      <c r="F86" s="109"/>
      <c r="G86" s="192"/>
      <c r="H86" s="192"/>
      <c r="I86" s="110">
        <f>сен.25!I86+F86-E86</f>
        <v>-3750</v>
      </c>
    </row>
    <row r="87" spans="1:9">
      <c r="A87" s="1"/>
      <c r="B87" s="16">
        <v>79</v>
      </c>
      <c r="C87" s="14"/>
      <c r="D87" s="91"/>
      <c r="E87" s="65"/>
      <c r="F87" s="109"/>
      <c r="G87" s="192"/>
      <c r="H87" s="192"/>
      <c r="I87" s="110">
        <f>сен.25!I87+F87-E87</f>
        <v>-1250</v>
      </c>
    </row>
    <row r="88" spans="1:9">
      <c r="A88" s="1"/>
      <c r="B88" s="16">
        <v>80</v>
      </c>
      <c r="C88" s="14"/>
      <c r="D88" s="91"/>
      <c r="E88" s="65"/>
      <c r="F88" s="109"/>
      <c r="G88" s="192"/>
      <c r="H88" s="192"/>
      <c r="I88" s="110">
        <f>сен.25!I88+F88-E88</f>
        <v>-1250</v>
      </c>
    </row>
    <row r="89" spans="1:9">
      <c r="A89" s="1"/>
      <c r="B89" s="16">
        <v>81</v>
      </c>
      <c r="C89" s="14"/>
      <c r="D89" s="91"/>
      <c r="E89" s="65"/>
      <c r="F89" s="109"/>
      <c r="G89" s="192"/>
      <c r="H89" s="192"/>
      <c r="I89" s="110">
        <f>сен.25!I89+F89-E89</f>
        <v>-3750</v>
      </c>
    </row>
    <row r="90" spans="1:9">
      <c r="A90" s="1"/>
      <c r="B90" s="16">
        <v>82</v>
      </c>
      <c r="C90" s="14"/>
      <c r="D90" s="91"/>
      <c r="E90" s="65"/>
      <c r="F90" s="109"/>
      <c r="G90" s="192"/>
      <c r="H90" s="192"/>
      <c r="I90" s="110">
        <f>сен.25!I90+F90-E90</f>
        <v>-1250</v>
      </c>
    </row>
    <row r="91" spans="1:9">
      <c r="A91" s="3"/>
      <c r="B91" s="16">
        <v>83</v>
      </c>
      <c r="C91" s="14"/>
      <c r="D91" s="91"/>
      <c r="E91" s="65"/>
      <c r="F91" s="109"/>
      <c r="G91" s="192"/>
      <c r="H91" s="192"/>
      <c r="I91" s="110">
        <f>сен.25!I91+F91-E91</f>
        <v>0</v>
      </c>
    </row>
    <row r="92" spans="1:9">
      <c r="A92" s="1"/>
      <c r="B92" s="16">
        <v>84</v>
      </c>
      <c r="C92" s="14"/>
      <c r="D92" s="91"/>
      <c r="E92" s="65"/>
      <c r="F92" s="109"/>
      <c r="G92" s="192"/>
      <c r="H92" s="192"/>
      <c r="I92" s="110">
        <f>сен.25!I92+F92-E92</f>
        <v>-2500</v>
      </c>
    </row>
    <row r="93" spans="1:9">
      <c r="A93" s="1"/>
      <c r="B93" s="16">
        <v>85</v>
      </c>
      <c r="C93" s="14"/>
      <c r="D93" s="91"/>
      <c r="E93" s="65"/>
      <c r="F93" s="109"/>
      <c r="G93" s="192"/>
      <c r="H93" s="192"/>
      <c r="I93" s="110">
        <f>сен.25!I93+F93-E93</f>
        <v>-3750</v>
      </c>
    </row>
    <row r="94" spans="1:9">
      <c r="A94" s="1"/>
      <c r="B94" s="16">
        <v>86</v>
      </c>
      <c r="C94" s="14"/>
      <c r="D94" s="91"/>
      <c r="E94" s="65"/>
      <c r="F94" s="109"/>
      <c r="G94" s="192"/>
      <c r="H94" s="192"/>
      <c r="I94" s="110">
        <f>сен.25!I94+F94-E94</f>
        <v>-3750</v>
      </c>
    </row>
    <row r="95" spans="1:9">
      <c r="A95" s="1"/>
      <c r="B95" s="16">
        <v>87</v>
      </c>
      <c r="C95" s="14"/>
      <c r="D95" s="91"/>
      <c r="E95" s="65"/>
      <c r="F95" s="109"/>
      <c r="G95" s="192"/>
      <c r="H95" s="192"/>
      <c r="I95" s="110">
        <f>сен.25!I95+F95-E95</f>
        <v>-3750</v>
      </c>
    </row>
    <row r="96" spans="1:9">
      <c r="A96" s="1"/>
      <c r="B96" s="16">
        <v>88</v>
      </c>
      <c r="C96" s="14"/>
      <c r="D96" s="91"/>
      <c r="E96" s="65"/>
      <c r="F96" s="109"/>
      <c r="G96" s="192"/>
      <c r="H96" s="192"/>
      <c r="I96" s="110">
        <f>сен.25!I96+F96-E96</f>
        <v>0</v>
      </c>
    </row>
    <row r="97" spans="1:9">
      <c r="A97" s="1"/>
      <c r="B97" s="16" t="s">
        <v>56</v>
      </c>
      <c r="C97" s="14"/>
      <c r="D97" s="188"/>
      <c r="E97" s="65"/>
      <c r="F97" s="109"/>
      <c r="G97" s="192"/>
      <c r="H97" s="192"/>
      <c r="I97" s="110">
        <f>сен.25!I97+F97-E97</f>
        <v>-3750</v>
      </c>
    </row>
    <row r="98" spans="1:9">
      <c r="A98" s="1"/>
      <c r="B98" s="16">
        <v>89</v>
      </c>
      <c r="C98" s="14"/>
      <c r="D98" s="91"/>
      <c r="E98" s="65"/>
      <c r="F98" s="109"/>
      <c r="G98" s="192"/>
      <c r="H98" s="192"/>
      <c r="I98" s="110">
        <f>сен.25!I98+F98-E98</f>
        <v>-3750</v>
      </c>
    </row>
    <row r="99" spans="1:9">
      <c r="A99" s="1"/>
      <c r="B99" s="16">
        <v>90</v>
      </c>
      <c r="C99" s="14"/>
      <c r="D99" s="91"/>
      <c r="E99" s="65"/>
      <c r="F99" s="109"/>
      <c r="G99" s="192"/>
      <c r="H99" s="192"/>
      <c r="I99" s="110">
        <f>сен.25!I99+F99-E99</f>
        <v>-3750</v>
      </c>
    </row>
    <row r="100" spans="1:9">
      <c r="A100" s="1"/>
      <c r="B100" s="16">
        <v>91</v>
      </c>
      <c r="C100" s="14"/>
      <c r="D100" s="91"/>
      <c r="E100" s="65"/>
      <c r="F100" s="109"/>
      <c r="G100" s="192"/>
      <c r="H100" s="192"/>
      <c r="I100" s="110">
        <f>сен.25!I100+F100-E100</f>
        <v>0</v>
      </c>
    </row>
    <row r="101" spans="1:9">
      <c r="A101" s="1"/>
      <c r="B101" s="16">
        <v>92</v>
      </c>
      <c r="C101" s="14"/>
      <c r="D101" s="91"/>
      <c r="E101" s="65"/>
      <c r="F101" s="109"/>
      <c r="G101" s="192"/>
      <c r="H101" s="192"/>
      <c r="I101" s="110">
        <f>сен.25!I101+F101-E101</f>
        <v>-3750</v>
      </c>
    </row>
    <row r="102" spans="1:9">
      <c r="A102" s="1"/>
      <c r="B102" s="16">
        <v>93</v>
      </c>
      <c r="C102" s="14"/>
      <c r="D102" s="91"/>
      <c r="E102" s="65"/>
      <c r="F102" s="109"/>
      <c r="G102" s="192"/>
      <c r="H102" s="192"/>
      <c r="I102" s="110">
        <f>сен.25!I102+F102-E102</f>
        <v>-1250</v>
      </c>
    </row>
    <row r="103" spans="1:9">
      <c r="A103" s="1"/>
      <c r="B103" s="16">
        <v>94</v>
      </c>
      <c r="C103" s="14"/>
      <c r="D103" s="91"/>
      <c r="E103" s="65"/>
      <c r="F103" s="109"/>
      <c r="G103" s="192"/>
      <c r="H103" s="192"/>
      <c r="I103" s="110">
        <f>сен.25!I103+F103-E103</f>
        <v>-3750</v>
      </c>
    </row>
    <row r="104" spans="1:9">
      <c r="A104" s="1"/>
      <c r="B104" s="16">
        <v>95</v>
      </c>
      <c r="C104" s="14"/>
      <c r="D104" s="91"/>
      <c r="E104" s="65"/>
      <c r="F104" s="109"/>
      <c r="G104" s="192"/>
      <c r="H104" s="192"/>
      <c r="I104" s="110">
        <f>сен.25!I104+F104-E104</f>
        <v>0</v>
      </c>
    </row>
    <row r="105" spans="1:9">
      <c r="A105" s="1"/>
      <c r="B105" s="16">
        <v>96</v>
      </c>
      <c r="C105" s="14"/>
      <c r="D105" s="91"/>
      <c r="E105" s="65"/>
      <c r="F105" s="109"/>
      <c r="G105" s="192"/>
      <c r="H105" s="192"/>
      <c r="I105" s="110">
        <f>сен.25!I105+F105-E105</f>
        <v>-2500</v>
      </c>
    </row>
    <row r="106" spans="1:9">
      <c r="A106" s="1"/>
      <c r="B106" s="16">
        <v>97</v>
      </c>
      <c r="C106" s="14"/>
      <c r="D106" s="91"/>
      <c r="E106" s="65"/>
      <c r="F106" s="109"/>
      <c r="G106" s="192"/>
      <c r="H106" s="192"/>
      <c r="I106" s="110">
        <f>сен.25!I106+F106-E106</f>
        <v>-3750</v>
      </c>
    </row>
    <row r="107" spans="1:9">
      <c r="A107" s="1"/>
      <c r="B107" s="16" t="s">
        <v>33</v>
      </c>
      <c r="C107" s="14"/>
      <c r="D107" s="91"/>
      <c r="E107" s="65"/>
      <c r="F107" s="109"/>
      <c r="G107" s="192"/>
      <c r="H107" s="192"/>
      <c r="I107" s="110">
        <f>сен.25!I107+F107-E107</f>
        <v>0</v>
      </c>
    </row>
    <row r="108" spans="1:9">
      <c r="A108" s="1"/>
      <c r="B108" s="16"/>
      <c r="C108" s="14"/>
      <c r="D108" s="91"/>
      <c r="E108" s="65"/>
      <c r="F108" s="109"/>
      <c r="G108" s="192"/>
      <c r="H108" s="192"/>
      <c r="I108" s="110">
        <f>сен.25!I108+F108-E108</f>
        <v>0</v>
      </c>
    </row>
    <row r="109" spans="1:9">
      <c r="A109" s="1"/>
      <c r="B109" s="16">
        <v>100</v>
      </c>
      <c r="C109" s="14"/>
      <c r="D109" s="91"/>
      <c r="E109" s="65"/>
      <c r="F109" s="109"/>
      <c r="G109" s="192"/>
      <c r="H109" s="192"/>
      <c r="I109" s="110">
        <f>сен.25!I109+F109-E109</f>
        <v>-1250</v>
      </c>
    </row>
    <row r="110" spans="1:9">
      <c r="A110" s="1"/>
      <c r="B110" s="16">
        <v>101</v>
      </c>
      <c r="C110" s="14"/>
      <c r="D110" s="91"/>
      <c r="E110" s="65"/>
      <c r="F110" s="109"/>
      <c r="G110" s="192"/>
      <c r="H110" s="192"/>
      <c r="I110" s="110">
        <f>сен.25!I110+F110-E110</f>
        <v>-3750</v>
      </c>
    </row>
    <row r="111" spans="1:9">
      <c r="A111" s="1"/>
      <c r="B111" s="16" t="s">
        <v>30</v>
      </c>
      <c r="C111" s="14"/>
      <c r="D111" s="91"/>
      <c r="E111" s="65"/>
      <c r="F111" s="109"/>
      <c r="G111" s="192"/>
      <c r="H111" s="192"/>
      <c r="I111" s="110">
        <f>сен.25!I111+F111-E111</f>
        <v>-1250</v>
      </c>
    </row>
    <row r="112" spans="1:9">
      <c r="A112" s="1"/>
      <c r="B112" s="16">
        <v>102</v>
      </c>
      <c r="C112" s="14"/>
      <c r="D112" s="168"/>
      <c r="E112" s="65"/>
      <c r="F112" s="109"/>
      <c r="G112" s="192"/>
      <c r="H112" s="192"/>
      <c r="I112" s="110">
        <f>сен.25!I112+F112-E112</f>
        <v>-2500</v>
      </c>
    </row>
    <row r="113" spans="1:9">
      <c r="A113" s="1"/>
      <c r="B113" s="16">
        <v>103</v>
      </c>
      <c r="C113" s="14"/>
      <c r="D113" s="91"/>
      <c r="E113" s="65"/>
      <c r="F113" s="109"/>
      <c r="G113" s="192"/>
      <c r="H113" s="192"/>
      <c r="I113" s="110">
        <f>сен.25!I113+F113-E113</f>
        <v>-2500</v>
      </c>
    </row>
    <row r="114" spans="1:9">
      <c r="A114" s="1"/>
      <c r="B114" s="16">
        <v>104</v>
      </c>
      <c r="C114" s="14"/>
      <c r="D114" s="91"/>
      <c r="E114" s="65"/>
      <c r="F114" s="109"/>
      <c r="G114" s="192"/>
      <c r="H114" s="192"/>
      <c r="I114" s="110">
        <f>сен.25!I114+F114-E114</f>
        <v>0</v>
      </c>
    </row>
    <row r="115" spans="1:9">
      <c r="A115" s="1"/>
      <c r="B115" s="16">
        <v>105</v>
      </c>
      <c r="C115" s="14"/>
      <c r="D115" s="91"/>
      <c r="E115" s="65"/>
      <c r="F115" s="109"/>
      <c r="G115" s="192"/>
      <c r="H115" s="192"/>
      <c r="I115" s="110">
        <f>сен.25!I115+F115-E115</f>
        <v>0</v>
      </c>
    </row>
    <row r="116" spans="1:9">
      <c r="A116" s="1"/>
      <c r="B116" s="16">
        <v>106</v>
      </c>
      <c r="C116" s="14"/>
      <c r="D116" s="91"/>
      <c r="E116" s="65"/>
      <c r="F116" s="109"/>
      <c r="G116" s="192"/>
      <c r="H116" s="192"/>
      <c r="I116" s="110">
        <f>сен.25!I116+F116-E116</f>
        <v>0</v>
      </c>
    </row>
    <row r="117" spans="1:9">
      <c r="A117" s="1"/>
      <c r="B117" s="16">
        <v>107</v>
      </c>
      <c r="C117" s="14"/>
      <c r="D117" s="91"/>
      <c r="E117" s="65"/>
      <c r="F117" s="109"/>
      <c r="G117" s="192"/>
      <c r="H117" s="192"/>
      <c r="I117" s="110">
        <f>сен.25!I117+F117-E117</f>
        <v>0</v>
      </c>
    </row>
    <row r="118" spans="1:9">
      <c r="A118" s="1"/>
      <c r="B118" s="16">
        <v>108</v>
      </c>
      <c r="C118" s="14"/>
      <c r="D118" s="91"/>
      <c r="E118" s="65"/>
      <c r="F118" s="109"/>
      <c r="G118" s="192"/>
      <c r="H118" s="192"/>
      <c r="I118" s="110">
        <f>сен.25!I118+F118-E118</f>
        <v>0</v>
      </c>
    </row>
    <row r="119" spans="1:9">
      <c r="A119" s="1"/>
      <c r="B119" s="16">
        <v>109</v>
      </c>
      <c r="C119" s="14"/>
      <c r="D119" s="91"/>
      <c r="E119" s="65"/>
      <c r="F119" s="109"/>
      <c r="G119" s="192"/>
      <c r="H119" s="192"/>
      <c r="I119" s="110">
        <f>сен.25!I119+F119-E119</f>
        <v>0</v>
      </c>
    </row>
    <row r="120" spans="1:9">
      <c r="A120" s="3"/>
      <c r="B120" s="16">
        <v>110</v>
      </c>
      <c r="C120" s="14"/>
      <c r="D120" s="91"/>
      <c r="E120" s="65"/>
      <c r="F120" s="109"/>
      <c r="G120" s="192"/>
      <c r="H120" s="192"/>
      <c r="I120" s="110">
        <f>сен.25!I120+F120-E120</f>
        <v>0</v>
      </c>
    </row>
    <row r="121" spans="1:9">
      <c r="A121" s="1"/>
      <c r="B121" s="16">
        <v>111</v>
      </c>
      <c r="C121" s="14"/>
      <c r="D121" s="91"/>
      <c r="E121" s="65"/>
      <c r="F121" s="109"/>
      <c r="G121" s="192"/>
      <c r="H121" s="192"/>
      <c r="I121" s="110">
        <f>сен.25!I121+F121-E121</f>
        <v>0</v>
      </c>
    </row>
    <row r="122" spans="1:9">
      <c r="A122" s="1"/>
      <c r="B122" s="16">
        <v>112</v>
      </c>
      <c r="C122" s="14"/>
      <c r="D122" s="91"/>
      <c r="E122" s="65"/>
      <c r="F122" s="109"/>
      <c r="G122" s="192"/>
      <c r="H122" s="192"/>
      <c r="I122" s="110">
        <f>сен.25!I122+F122-E122</f>
        <v>0</v>
      </c>
    </row>
    <row r="123" spans="1:9">
      <c r="A123" s="1"/>
      <c r="B123" s="16">
        <v>113</v>
      </c>
      <c r="C123" s="14"/>
      <c r="D123" s="91"/>
      <c r="E123" s="65"/>
      <c r="F123" s="109"/>
      <c r="G123" s="192"/>
      <c r="H123" s="192"/>
      <c r="I123" s="110">
        <f>сен.25!I123+F123-E123</f>
        <v>-1250</v>
      </c>
    </row>
    <row r="124" spans="1:9">
      <c r="A124" s="1"/>
      <c r="B124" s="16" t="s">
        <v>51</v>
      </c>
      <c r="C124" s="14"/>
      <c r="D124" s="179"/>
      <c r="E124" s="65"/>
      <c r="F124" s="109"/>
      <c r="G124" s="192"/>
      <c r="H124" s="192"/>
      <c r="I124" s="110">
        <f>сен.25!I124+F124-E124</f>
        <v>-1250</v>
      </c>
    </row>
    <row r="125" spans="1:9">
      <c r="A125" s="1"/>
      <c r="B125" s="16" t="s">
        <v>26</v>
      </c>
      <c r="C125" s="14"/>
      <c r="D125" s="99"/>
      <c r="E125" s="65"/>
      <c r="F125" s="109"/>
      <c r="G125" s="192"/>
      <c r="H125" s="192"/>
      <c r="I125" s="110">
        <f>сен.25!I125+F125-E125</f>
        <v>-3750</v>
      </c>
    </row>
    <row r="126" spans="1:9">
      <c r="A126" s="1"/>
      <c r="B126" s="16">
        <v>114</v>
      </c>
      <c r="C126" s="14"/>
      <c r="D126" s="91"/>
      <c r="E126" s="65"/>
      <c r="F126" s="109"/>
      <c r="G126" s="192"/>
      <c r="H126" s="192"/>
      <c r="I126" s="110">
        <f>сен.25!I126+F126-E126</f>
        <v>0</v>
      </c>
    </row>
    <row r="127" spans="1:9">
      <c r="A127" s="1"/>
      <c r="B127" s="16" t="s">
        <v>24</v>
      </c>
      <c r="C127" s="47"/>
      <c r="D127" s="91"/>
      <c r="E127" s="65"/>
      <c r="F127" s="109"/>
      <c r="G127" s="192"/>
      <c r="H127" s="192"/>
      <c r="I127" s="110">
        <f>сен.25!I127+F127-E127</f>
        <v>0</v>
      </c>
    </row>
    <row r="128" spans="1:9">
      <c r="A128" s="1"/>
      <c r="B128" s="16">
        <v>116</v>
      </c>
      <c r="C128" s="14"/>
      <c r="D128" s="91"/>
      <c r="E128" s="65"/>
      <c r="F128" s="109"/>
      <c r="G128" s="192"/>
      <c r="H128" s="192"/>
      <c r="I128" s="110">
        <f>сен.25!I128+F128-E128</f>
        <v>0</v>
      </c>
    </row>
    <row r="129" spans="1:9">
      <c r="A129" s="1"/>
      <c r="B129" s="16">
        <v>117</v>
      </c>
      <c r="C129" s="14"/>
      <c r="D129" s="91"/>
      <c r="E129" s="65"/>
      <c r="F129" s="109"/>
      <c r="G129" s="192"/>
      <c r="H129" s="192"/>
      <c r="I129" s="110">
        <f>сен.25!I129+F129-E129</f>
        <v>-1250</v>
      </c>
    </row>
    <row r="130" spans="1:9">
      <c r="A130" s="1"/>
      <c r="B130" s="16">
        <v>118</v>
      </c>
      <c r="C130" s="72"/>
      <c r="D130" s="91"/>
      <c r="E130" s="65"/>
      <c r="F130" s="109"/>
      <c r="G130" s="192"/>
      <c r="H130" s="192"/>
      <c r="I130" s="110">
        <f>сен.25!I130+F130-E130</f>
        <v>0</v>
      </c>
    </row>
    <row r="131" spans="1:9">
      <c r="A131" s="1"/>
      <c r="B131" s="16">
        <v>119</v>
      </c>
      <c r="C131" s="14"/>
      <c r="D131" s="91"/>
      <c r="E131" s="65"/>
      <c r="F131" s="109"/>
      <c r="G131" s="192"/>
      <c r="H131" s="192"/>
      <c r="I131" s="110">
        <f>сен.25!I131+F131-E131</f>
        <v>-3750</v>
      </c>
    </row>
    <row r="132" spans="1:9">
      <c r="A132" s="15"/>
      <c r="B132" s="16">
        <v>120</v>
      </c>
      <c r="C132" s="14"/>
      <c r="D132" s="91"/>
      <c r="E132" s="65"/>
      <c r="F132" s="109"/>
      <c r="G132" s="192"/>
      <c r="H132" s="192"/>
      <c r="I132" s="110">
        <f>сен.25!I132+F132-E132</f>
        <v>-3750</v>
      </c>
    </row>
    <row r="133" spans="1:9">
      <c r="A133" s="1"/>
      <c r="B133" s="16">
        <v>121</v>
      </c>
      <c r="C133" s="14"/>
      <c r="D133" s="91"/>
      <c r="E133" s="65"/>
      <c r="F133" s="109"/>
      <c r="G133" s="192"/>
      <c r="H133" s="192"/>
      <c r="I133" s="110">
        <f>сен.25!I133+F133-E133</f>
        <v>-3750</v>
      </c>
    </row>
    <row r="134" spans="1:9">
      <c r="A134" s="1"/>
      <c r="B134" s="1">
        <v>122</v>
      </c>
      <c r="C134" s="14"/>
      <c r="D134" s="91"/>
      <c r="E134" s="65"/>
      <c r="F134" s="109"/>
      <c r="G134" s="192"/>
      <c r="H134" s="192"/>
      <c r="I134" s="110">
        <f>сен.25!I134+F134-E134</f>
        <v>-1250</v>
      </c>
    </row>
    <row r="135" spans="1:9">
      <c r="A135" s="1"/>
      <c r="B135" s="16">
        <v>123</v>
      </c>
      <c r="C135" s="14"/>
      <c r="D135" s="91"/>
      <c r="E135" s="65"/>
      <c r="F135" s="109"/>
      <c r="G135" s="192"/>
      <c r="H135" s="192"/>
      <c r="I135" s="110">
        <f>сен.25!I135+F135-E135</f>
        <v>0</v>
      </c>
    </row>
    <row r="136" spans="1:9">
      <c r="A136" s="1"/>
      <c r="B136" s="16">
        <v>124</v>
      </c>
      <c r="C136" s="14"/>
      <c r="D136" s="91"/>
      <c r="E136" s="65"/>
      <c r="F136" s="109"/>
      <c r="G136" s="192"/>
      <c r="H136" s="192"/>
      <c r="I136" s="110">
        <f>сен.25!I136+F136-E136</f>
        <v>-1200</v>
      </c>
    </row>
    <row r="137" spans="1:9">
      <c r="A137" s="1"/>
      <c r="B137" s="16" t="s">
        <v>38</v>
      </c>
      <c r="C137" s="14"/>
      <c r="D137" s="176"/>
      <c r="E137" s="65"/>
      <c r="F137" s="109"/>
      <c r="G137" s="192"/>
      <c r="H137" s="192"/>
      <c r="I137" s="110">
        <f>сен.25!I137+F137-E137</f>
        <v>-1250</v>
      </c>
    </row>
    <row r="138" spans="1:9">
      <c r="A138" s="1"/>
      <c r="B138" s="16">
        <v>125</v>
      </c>
      <c r="C138" s="14"/>
      <c r="D138" s="91"/>
      <c r="E138" s="65"/>
      <c r="F138" s="109"/>
      <c r="G138" s="192"/>
      <c r="H138" s="192"/>
      <c r="I138" s="110">
        <f>сен.25!I138+F138-E138</f>
        <v>-3750</v>
      </c>
    </row>
    <row r="139" spans="1:9">
      <c r="A139" s="1"/>
      <c r="B139" s="16">
        <v>126</v>
      </c>
      <c r="C139" s="14"/>
      <c r="D139" s="91"/>
      <c r="E139" s="65"/>
      <c r="F139" s="109"/>
      <c r="G139" s="192"/>
      <c r="H139" s="192"/>
      <c r="I139" s="110">
        <f>сен.25!I139+F139-E139</f>
        <v>6250</v>
      </c>
    </row>
    <row r="140" spans="1:9">
      <c r="A140" s="1"/>
      <c r="B140" s="16">
        <v>127</v>
      </c>
      <c r="C140" s="14"/>
      <c r="D140" s="91"/>
      <c r="E140" s="65"/>
      <c r="F140" s="109"/>
      <c r="G140" s="192"/>
      <c r="H140" s="192"/>
      <c r="I140" s="110">
        <f>сен.25!I140+F140-E140</f>
        <v>-2500</v>
      </c>
    </row>
    <row r="141" spans="1:9">
      <c r="A141" s="1"/>
      <c r="B141" s="16">
        <v>128</v>
      </c>
      <c r="C141" s="14"/>
      <c r="D141" s="91"/>
      <c r="E141" s="65"/>
      <c r="F141" s="109"/>
      <c r="G141" s="192"/>
      <c r="H141" s="192"/>
      <c r="I141" s="110">
        <f>сен.25!I141+F141-E141</f>
        <v>1250</v>
      </c>
    </row>
    <row r="142" spans="1:9">
      <c r="A142" s="1"/>
      <c r="B142" s="16">
        <v>129</v>
      </c>
      <c r="C142" s="14"/>
      <c r="D142" s="91"/>
      <c r="E142" s="65"/>
      <c r="F142" s="109"/>
      <c r="G142" s="192"/>
      <c r="H142" s="192"/>
      <c r="I142" s="110">
        <f>сен.25!I142+F142-E142</f>
        <v>-1250</v>
      </c>
    </row>
    <row r="143" spans="1:9">
      <c r="A143" s="1"/>
      <c r="B143" s="16">
        <v>130</v>
      </c>
      <c r="C143" s="72"/>
      <c r="D143" s="91"/>
      <c r="E143" s="65"/>
      <c r="F143" s="109"/>
      <c r="G143" s="192"/>
      <c r="H143" s="192"/>
      <c r="I143" s="110">
        <f>сен.25!I143+F143-E143</f>
        <v>1250</v>
      </c>
    </row>
    <row r="144" spans="1:9">
      <c r="A144" s="15"/>
      <c r="B144" s="16">
        <v>131.13200000000001</v>
      </c>
      <c r="C144" s="14"/>
      <c r="D144" s="91"/>
      <c r="E144" s="65"/>
      <c r="F144" s="109"/>
      <c r="G144" s="192"/>
      <c r="H144" s="192"/>
      <c r="I144" s="110">
        <f>сен.25!I144+F144-E144</f>
        <v>-2500</v>
      </c>
    </row>
    <row r="145" spans="1:9">
      <c r="A145" s="3"/>
      <c r="B145" s="16">
        <v>133</v>
      </c>
      <c r="C145" s="14"/>
      <c r="D145" s="91"/>
      <c r="E145" s="65"/>
      <c r="F145" s="109"/>
      <c r="G145" s="192"/>
      <c r="H145" s="192"/>
      <c r="I145" s="110">
        <f>сен.25!I145+F145-E145</f>
        <v>-2500</v>
      </c>
    </row>
    <row r="146" spans="1:9">
      <c r="A146" s="1"/>
      <c r="B146" s="16">
        <v>134</v>
      </c>
      <c r="C146" s="14"/>
      <c r="D146" s="91"/>
      <c r="E146" s="65"/>
      <c r="F146" s="109"/>
      <c r="G146" s="192"/>
      <c r="H146" s="192"/>
      <c r="I146" s="110">
        <f>сен.25!I146+F146-E146</f>
        <v>-1250</v>
      </c>
    </row>
    <row r="147" spans="1:9">
      <c r="A147" s="1"/>
      <c r="B147" s="16">
        <v>135</v>
      </c>
      <c r="C147" s="14"/>
      <c r="D147" s="91"/>
      <c r="E147" s="65"/>
      <c r="F147" s="109"/>
      <c r="G147" s="192"/>
      <c r="H147" s="192"/>
      <c r="I147" s="110">
        <f>сен.25!I147+F147-E147</f>
        <v>0</v>
      </c>
    </row>
    <row r="148" spans="1:9">
      <c r="A148" s="1"/>
      <c r="B148" s="16">
        <v>136</v>
      </c>
      <c r="C148" s="14"/>
      <c r="D148" s="91"/>
      <c r="E148" s="65"/>
      <c r="F148" s="109"/>
      <c r="G148" s="192"/>
      <c r="H148" s="192"/>
      <c r="I148" s="110">
        <f>сен.25!I148+F148-E148</f>
        <v>-1250</v>
      </c>
    </row>
    <row r="149" spans="1:9">
      <c r="A149" s="1"/>
      <c r="B149" s="16">
        <v>137</v>
      </c>
      <c r="C149" s="14"/>
      <c r="D149" s="91"/>
      <c r="E149" s="65"/>
      <c r="F149" s="109"/>
      <c r="G149" s="192"/>
      <c r="H149" s="192"/>
      <c r="I149" s="110">
        <f>сен.25!I149+F149-E149</f>
        <v>-1250</v>
      </c>
    </row>
    <row r="150" spans="1:9">
      <c r="A150" s="1"/>
      <c r="B150" s="16">
        <v>138</v>
      </c>
      <c r="C150" s="14"/>
      <c r="D150" s="91"/>
      <c r="E150" s="65"/>
      <c r="F150" s="109"/>
      <c r="G150" s="192"/>
      <c r="H150" s="192"/>
      <c r="I150" s="110">
        <f>сен.25!I150+F150-E150</f>
        <v>-2500</v>
      </c>
    </row>
    <row r="151" spans="1:9">
      <c r="A151" s="1"/>
      <c r="B151" s="16">
        <v>139</v>
      </c>
      <c r="C151" s="14"/>
      <c r="D151" s="91"/>
      <c r="E151" s="65"/>
      <c r="F151" s="109"/>
      <c r="G151" s="192"/>
      <c r="H151" s="192"/>
      <c r="I151" s="110">
        <f>сен.25!I151+F151-E151</f>
        <v>0</v>
      </c>
    </row>
    <row r="152" spans="1:9">
      <c r="A152" s="1"/>
      <c r="B152" s="16">
        <v>140</v>
      </c>
      <c r="C152" s="14"/>
      <c r="D152" s="91"/>
      <c r="E152" s="65"/>
      <c r="F152" s="109"/>
      <c r="G152" s="192"/>
      <c r="H152" s="192"/>
      <c r="I152" s="110">
        <f>сен.25!I152+F152-E152</f>
        <v>-3750</v>
      </c>
    </row>
    <row r="153" spans="1:9">
      <c r="A153" s="1"/>
      <c r="B153" s="16">
        <v>141</v>
      </c>
      <c r="C153" s="14"/>
      <c r="D153" s="91"/>
      <c r="E153" s="65"/>
      <c r="F153" s="109"/>
      <c r="G153" s="192"/>
      <c r="H153" s="192"/>
      <c r="I153" s="110">
        <f>сен.25!I153+F153-E153</f>
        <v>-2500</v>
      </c>
    </row>
    <row r="154" spans="1:9">
      <c r="A154" s="1"/>
      <c r="B154" s="16">
        <v>142</v>
      </c>
      <c r="C154" s="14"/>
      <c r="D154" s="91"/>
      <c r="E154" s="65"/>
      <c r="F154" s="109"/>
      <c r="G154" s="192"/>
      <c r="H154" s="192"/>
      <c r="I154" s="110">
        <f>сен.25!I154+F154-E154</f>
        <v>17500</v>
      </c>
    </row>
    <row r="155" spans="1:9">
      <c r="A155" s="1"/>
      <c r="B155" s="16">
        <v>143</v>
      </c>
      <c r="C155" s="14"/>
      <c r="D155" s="91"/>
      <c r="E155" s="65"/>
      <c r="F155" s="109"/>
      <c r="G155" s="192"/>
      <c r="H155" s="192"/>
      <c r="I155" s="110">
        <f>сен.25!I155+F155-E155</f>
        <v>-1250</v>
      </c>
    </row>
    <row r="156" spans="1:9">
      <c r="A156" s="1"/>
      <c r="B156" s="16">
        <v>144</v>
      </c>
      <c r="C156" s="14"/>
      <c r="D156" s="91"/>
      <c r="E156" s="65"/>
      <c r="F156" s="109"/>
      <c r="G156" s="192"/>
      <c r="H156" s="192"/>
      <c r="I156" s="110">
        <f>сен.25!I156+F156-E156</f>
        <v>-3750</v>
      </c>
    </row>
    <row r="157" spans="1:9">
      <c r="A157" s="1"/>
      <c r="B157" s="16">
        <v>145</v>
      </c>
      <c r="C157" s="14"/>
      <c r="D157" s="91"/>
      <c r="E157" s="65"/>
      <c r="F157" s="109"/>
      <c r="G157" s="192"/>
      <c r="H157" s="192"/>
      <c r="I157" s="110">
        <f>сен.25!I157+F157-E157</f>
        <v>-2500</v>
      </c>
    </row>
    <row r="158" spans="1:9">
      <c r="A158" s="1"/>
      <c r="B158" s="16">
        <v>146</v>
      </c>
      <c r="C158" s="14"/>
      <c r="D158" s="91"/>
      <c r="E158" s="65"/>
      <c r="F158" s="109"/>
      <c r="G158" s="192"/>
      <c r="H158" s="192"/>
      <c r="I158" s="110">
        <f>сен.25!I158+F158-E158</f>
        <v>-3750</v>
      </c>
    </row>
    <row r="159" spans="1:9">
      <c r="A159" s="1"/>
      <c r="B159" s="16">
        <v>147</v>
      </c>
      <c r="C159" s="14"/>
      <c r="D159" s="91"/>
      <c r="E159" s="65"/>
      <c r="F159" s="109"/>
      <c r="G159" s="192"/>
      <c r="H159" s="192"/>
      <c r="I159" s="110">
        <f>сен.25!I159+F159-E159</f>
        <v>-3750</v>
      </c>
    </row>
    <row r="160" spans="1:9">
      <c r="A160" s="1"/>
      <c r="B160" s="16">
        <v>148</v>
      </c>
      <c r="C160" s="14"/>
      <c r="D160" s="91"/>
      <c r="E160" s="65"/>
      <c r="F160" s="109"/>
      <c r="G160" s="192"/>
      <c r="H160" s="192"/>
      <c r="I160" s="110">
        <f>сен.25!I160+F160-E160</f>
        <v>-1252</v>
      </c>
    </row>
    <row r="161" spans="1:9">
      <c r="A161" s="1"/>
      <c r="B161" s="16">
        <v>149</v>
      </c>
      <c r="C161" s="14"/>
      <c r="D161" s="91"/>
      <c r="E161" s="65"/>
      <c r="F161" s="109"/>
      <c r="G161" s="192"/>
      <c r="H161" s="192"/>
      <c r="I161" s="110">
        <f>сен.25!I161+F161-E161</f>
        <v>-3750</v>
      </c>
    </row>
    <row r="162" spans="1:9">
      <c r="A162" s="1"/>
      <c r="B162" s="16">
        <v>150</v>
      </c>
      <c r="C162" s="14"/>
      <c r="D162" s="91"/>
      <c r="E162" s="65"/>
      <c r="F162" s="109"/>
      <c r="G162" s="192"/>
      <c r="H162" s="192"/>
      <c r="I162" s="110">
        <f>сен.25!I162+F162-E162</f>
        <v>-3750</v>
      </c>
    </row>
    <row r="163" spans="1:9">
      <c r="A163" s="1"/>
      <c r="B163" s="16">
        <v>151</v>
      </c>
      <c r="C163" s="14"/>
      <c r="D163" s="91"/>
      <c r="E163" s="65"/>
      <c r="F163" s="109"/>
      <c r="G163" s="192"/>
      <c r="H163" s="192"/>
      <c r="I163" s="110">
        <f>сен.25!I163+F163-E163</f>
        <v>-2500</v>
      </c>
    </row>
    <row r="164" spans="1:9">
      <c r="A164" s="1"/>
      <c r="B164" s="16">
        <v>152</v>
      </c>
      <c r="C164" s="14"/>
      <c r="D164" s="91"/>
      <c r="E164" s="65"/>
      <c r="F164" s="109"/>
      <c r="G164" s="192"/>
      <c r="H164" s="192"/>
      <c r="I164" s="110">
        <f>сен.25!I164+F164-E164</f>
        <v>-1250</v>
      </c>
    </row>
    <row r="165" spans="1:9">
      <c r="A165" s="1"/>
      <c r="B165" s="16">
        <v>153</v>
      </c>
      <c r="C165" s="14"/>
      <c r="D165" s="91"/>
      <c r="E165" s="65"/>
      <c r="F165" s="109"/>
      <c r="G165" s="192"/>
      <c r="H165" s="192"/>
      <c r="I165" s="110">
        <f>сен.25!I165+F165-E165</f>
        <v>3750</v>
      </c>
    </row>
    <row r="166" spans="1:9">
      <c r="A166" s="1"/>
      <c r="B166" s="16">
        <v>154</v>
      </c>
      <c r="C166" s="14"/>
      <c r="D166" s="91"/>
      <c r="E166" s="65"/>
      <c r="F166" s="109"/>
      <c r="G166" s="192"/>
      <c r="H166" s="192"/>
      <c r="I166" s="110">
        <f>сен.25!I166+F166-E166</f>
        <v>0</v>
      </c>
    </row>
    <row r="167" spans="1:9">
      <c r="A167" s="1"/>
      <c r="B167" s="16">
        <v>155</v>
      </c>
      <c r="C167" s="14"/>
      <c r="D167" s="91"/>
      <c r="E167" s="65"/>
      <c r="F167" s="109"/>
      <c r="G167" s="192"/>
      <c r="H167" s="192"/>
      <c r="I167" s="110">
        <f>сен.25!I167+F167-E167</f>
        <v>0</v>
      </c>
    </row>
    <row r="168" spans="1:9">
      <c r="A168" s="1"/>
      <c r="B168" s="16">
        <v>156</v>
      </c>
      <c r="C168" s="14"/>
      <c r="D168" s="91"/>
      <c r="E168" s="65"/>
      <c r="F168" s="109"/>
      <c r="G168" s="192"/>
      <c r="H168" s="192"/>
      <c r="I168" s="110">
        <f>сен.25!I168+F168-E168</f>
        <v>0</v>
      </c>
    </row>
    <row r="169" spans="1:9">
      <c r="A169" s="1"/>
      <c r="B169" s="16">
        <v>157</v>
      </c>
      <c r="C169" s="14"/>
      <c r="D169" s="91"/>
      <c r="E169" s="65"/>
      <c r="F169" s="109"/>
      <c r="G169" s="192"/>
      <c r="H169" s="192"/>
      <c r="I169" s="110">
        <f>сен.25!I169+F169-E169</f>
        <v>0</v>
      </c>
    </row>
    <row r="170" spans="1:9">
      <c r="A170" s="1"/>
      <c r="B170" s="16">
        <v>158</v>
      </c>
      <c r="C170" s="14"/>
      <c r="D170" s="91"/>
      <c r="E170" s="65"/>
      <c r="F170" s="109"/>
      <c r="G170" s="192"/>
      <c r="H170" s="192"/>
      <c r="I170" s="110">
        <f>сен.25!I170+F170-E170</f>
        <v>0</v>
      </c>
    </row>
    <row r="171" spans="1:9">
      <c r="A171" s="15"/>
      <c r="B171" s="16">
        <v>159</v>
      </c>
      <c r="C171" s="14"/>
      <c r="D171" s="91"/>
      <c r="E171" s="65"/>
      <c r="F171" s="109"/>
      <c r="G171" s="192"/>
      <c r="H171" s="192"/>
      <c r="I171" s="110">
        <f>сен.25!I171+F171-E171</f>
        <v>1250</v>
      </c>
    </row>
    <row r="172" spans="1:9">
      <c r="A172" s="1"/>
      <c r="B172" s="16">
        <v>160</v>
      </c>
      <c r="C172" s="14"/>
      <c r="D172" s="91"/>
      <c r="E172" s="65"/>
      <c r="F172" s="109"/>
      <c r="G172" s="192"/>
      <c r="H172" s="192"/>
      <c r="I172" s="110">
        <f>сен.25!I172+F172-E172</f>
        <v>-3750</v>
      </c>
    </row>
    <row r="173" spans="1:9">
      <c r="A173" s="1"/>
      <c r="B173" s="16">
        <v>161</v>
      </c>
      <c r="C173" s="14"/>
      <c r="D173" s="173"/>
      <c r="E173" s="65"/>
      <c r="F173" s="109"/>
      <c r="G173" s="192"/>
      <c r="H173" s="192"/>
      <c r="I173" s="110">
        <f>сен.25!I173+F173-E173</f>
        <v>-1050</v>
      </c>
    </row>
    <row r="174" spans="1:9">
      <c r="A174" s="1"/>
      <c r="B174" s="16">
        <v>162</v>
      </c>
      <c r="C174" s="14"/>
      <c r="D174" s="91"/>
      <c r="E174" s="65"/>
      <c r="F174" s="109"/>
      <c r="G174" s="192"/>
      <c r="H174" s="192"/>
      <c r="I174" s="110">
        <f>сен.25!I174+F174-E174</f>
        <v>-2500</v>
      </c>
    </row>
    <row r="175" spans="1:9">
      <c r="A175" s="1"/>
      <c r="B175" s="16">
        <v>163</v>
      </c>
      <c r="C175" s="14"/>
      <c r="D175" s="91"/>
      <c r="E175" s="65"/>
      <c r="F175" s="109"/>
      <c r="G175" s="192"/>
      <c r="H175" s="192"/>
      <c r="I175" s="110">
        <f>сен.25!I175+F175-E175</f>
        <v>-3750</v>
      </c>
    </row>
    <row r="176" spans="1:9">
      <c r="A176" s="1"/>
      <c r="B176" s="16">
        <v>164</v>
      </c>
      <c r="C176" s="67"/>
      <c r="D176" s="91"/>
      <c r="E176" s="65"/>
      <c r="F176" s="109"/>
      <c r="G176" s="192"/>
      <c r="H176" s="192"/>
      <c r="I176" s="110">
        <f>сен.25!I176+F176-E176</f>
        <v>1250</v>
      </c>
    </row>
    <row r="177" spans="1:9">
      <c r="A177" s="1"/>
      <c r="B177" s="16">
        <v>165</v>
      </c>
      <c r="C177" s="14"/>
      <c r="D177" s="91"/>
      <c r="E177" s="65"/>
      <c r="F177" s="109"/>
      <c r="G177" s="192"/>
      <c r="H177" s="192"/>
      <c r="I177" s="110">
        <f>сен.25!I177+F177-E177</f>
        <v>-3750</v>
      </c>
    </row>
    <row r="178" spans="1:9">
      <c r="A178" s="1"/>
      <c r="B178" s="16">
        <v>166</v>
      </c>
      <c r="C178" s="14"/>
      <c r="D178" s="91"/>
      <c r="E178" s="65"/>
      <c r="F178" s="109"/>
      <c r="G178" s="192"/>
      <c r="H178" s="192"/>
      <c r="I178" s="110">
        <f>сен.25!I178+F178-E178</f>
        <v>-2500</v>
      </c>
    </row>
    <row r="179" spans="1:9">
      <c r="A179" s="1"/>
      <c r="B179" s="16">
        <v>167</v>
      </c>
      <c r="C179" s="14"/>
      <c r="D179" s="91"/>
      <c r="E179" s="65"/>
      <c r="F179" s="109"/>
      <c r="G179" s="192"/>
      <c r="H179" s="192"/>
      <c r="I179" s="110">
        <f>сен.25!I179+F179-E179</f>
        <v>-2500</v>
      </c>
    </row>
    <row r="180" spans="1:9">
      <c r="A180" s="1"/>
      <c r="B180" s="16">
        <v>168</v>
      </c>
      <c r="C180" s="14"/>
      <c r="D180" s="91"/>
      <c r="E180" s="65"/>
      <c r="F180" s="109"/>
      <c r="G180" s="192"/>
      <c r="H180" s="192"/>
      <c r="I180" s="110">
        <f>сен.25!I180+F180-E180</f>
        <v>-3750</v>
      </c>
    </row>
    <row r="181" spans="1:9">
      <c r="A181" s="1"/>
      <c r="B181" s="16">
        <v>169</v>
      </c>
      <c r="C181" s="14"/>
      <c r="D181" s="91"/>
      <c r="E181" s="65"/>
      <c r="F181" s="109"/>
      <c r="G181" s="192"/>
      <c r="H181" s="192"/>
      <c r="I181" s="110">
        <f>сен.25!I181+F181-E181</f>
        <v>-3750</v>
      </c>
    </row>
    <row r="182" spans="1:9">
      <c r="A182" s="15"/>
      <c r="B182" s="16">
        <v>170</v>
      </c>
      <c r="C182" s="14"/>
      <c r="D182" s="91"/>
      <c r="E182" s="65"/>
      <c r="F182" s="109"/>
      <c r="G182" s="192"/>
      <c r="H182" s="192"/>
      <c r="I182" s="110">
        <f>сен.25!I182+F182-E182</f>
        <v>-3750</v>
      </c>
    </row>
    <row r="183" spans="1:9">
      <c r="A183" s="1"/>
      <c r="B183" s="16">
        <v>171</v>
      </c>
      <c r="C183" s="14"/>
      <c r="D183" s="91"/>
      <c r="E183" s="65"/>
      <c r="F183" s="109"/>
      <c r="G183" s="192"/>
      <c r="H183" s="192"/>
      <c r="I183" s="110">
        <f>сен.25!I183+F183-E183</f>
        <v>-3750</v>
      </c>
    </row>
    <row r="184" spans="1:9">
      <c r="A184" s="1"/>
      <c r="B184" s="16">
        <v>172</v>
      </c>
      <c r="C184" s="14"/>
      <c r="D184" s="91"/>
      <c r="E184" s="65"/>
      <c r="F184" s="109"/>
      <c r="G184" s="192"/>
      <c r="H184" s="192"/>
      <c r="I184" s="110">
        <f>сен.25!I184+F184-E184</f>
        <v>-3750</v>
      </c>
    </row>
    <row r="185" spans="1:9">
      <c r="A185" s="1"/>
      <c r="B185" s="16">
        <v>173</v>
      </c>
      <c r="C185" s="47"/>
      <c r="D185" s="77"/>
      <c r="E185" s="65"/>
      <c r="F185" s="109"/>
      <c r="G185" s="192"/>
      <c r="H185" s="192"/>
      <c r="I185" s="110">
        <f>сен.25!I185+F185-E185</f>
        <v>-1250</v>
      </c>
    </row>
    <row r="186" spans="1:9">
      <c r="A186" s="1"/>
      <c r="B186" s="16">
        <v>174</v>
      </c>
      <c r="C186" s="14"/>
      <c r="D186" s="91"/>
      <c r="E186" s="65"/>
      <c r="F186" s="109"/>
      <c r="G186" s="192"/>
      <c r="H186" s="192"/>
      <c r="I186" s="110">
        <f>сен.25!I186+F186-E186</f>
        <v>0</v>
      </c>
    </row>
    <row r="187" spans="1:9">
      <c r="A187" s="1"/>
      <c r="B187" s="16">
        <v>175</v>
      </c>
      <c r="C187" s="14"/>
      <c r="D187" s="91"/>
      <c r="E187" s="65"/>
      <c r="F187" s="109"/>
      <c r="G187" s="192"/>
      <c r="H187" s="192"/>
      <c r="I187" s="110">
        <f>сен.25!I187+F187-E187</f>
        <v>-3750</v>
      </c>
    </row>
    <row r="188" spans="1:9">
      <c r="A188" s="1"/>
      <c r="B188" s="16">
        <v>176</v>
      </c>
      <c r="C188" s="14"/>
      <c r="D188" s="91"/>
      <c r="E188" s="65"/>
      <c r="F188" s="109"/>
      <c r="G188" s="192"/>
      <c r="H188" s="192"/>
      <c r="I188" s="110">
        <f>сен.25!I188+F188-E188</f>
        <v>0</v>
      </c>
    </row>
    <row r="189" spans="1:9">
      <c r="A189" s="1"/>
      <c r="B189" s="16">
        <v>177</v>
      </c>
      <c r="C189" s="14"/>
      <c r="D189" s="91"/>
      <c r="E189" s="65"/>
      <c r="F189" s="109"/>
      <c r="G189" s="192"/>
      <c r="H189" s="192"/>
      <c r="I189" s="110">
        <f>сен.25!I189+F189-E189</f>
        <v>0</v>
      </c>
    </row>
    <row r="190" spans="1:9">
      <c r="A190" s="1"/>
      <c r="B190" s="16">
        <v>178</v>
      </c>
      <c r="C190" s="14"/>
      <c r="D190" s="91"/>
      <c r="E190" s="65"/>
      <c r="F190" s="109"/>
      <c r="G190" s="192"/>
      <c r="H190" s="192"/>
      <c r="I190" s="110">
        <f>сен.25!I190+F190-E190</f>
        <v>0</v>
      </c>
    </row>
    <row r="191" spans="1:9">
      <c r="A191" s="1"/>
      <c r="B191" s="16">
        <v>179</v>
      </c>
      <c r="C191" s="14"/>
      <c r="D191" s="91"/>
      <c r="E191" s="65"/>
      <c r="F191" s="109"/>
      <c r="G191" s="192"/>
      <c r="H191" s="192"/>
      <c r="I191" s="110">
        <f>сен.25!I191+F191-E191</f>
        <v>0</v>
      </c>
    </row>
    <row r="192" spans="1:9">
      <c r="A192" s="1"/>
      <c r="B192" s="16">
        <v>180</v>
      </c>
      <c r="C192" s="14"/>
      <c r="D192" s="91"/>
      <c r="E192" s="65"/>
      <c r="F192" s="109"/>
      <c r="G192" s="192"/>
      <c r="H192" s="192"/>
      <c r="I192" s="110">
        <f>сен.25!I192+F192-E192</f>
        <v>-1250</v>
      </c>
    </row>
    <row r="193" spans="1:9">
      <c r="A193" s="1"/>
      <c r="B193" s="16">
        <v>181</v>
      </c>
      <c r="C193" s="14"/>
      <c r="D193" s="91"/>
      <c r="E193" s="65"/>
      <c r="F193" s="109"/>
      <c r="G193" s="192"/>
      <c r="H193" s="192"/>
      <c r="I193" s="110">
        <f>сен.25!I193+F193-E193</f>
        <v>-1250</v>
      </c>
    </row>
    <row r="194" spans="1:9">
      <c r="A194" s="1"/>
      <c r="B194" s="16">
        <v>182</v>
      </c>
      <c r="C194" s="14"/>
      <c r="D194" s="91"/>
      <c r="E194" s="65"/>
      <c r="F194" s="109"/>
      <c r="G194" s="192"/>
      <c r="H194" s="192"/>
      <c r="I194" s="110">
        <f>сен.25!I194+F194-E194</f>
        <v>-3750</v>
      </c>
    </row>
    <row r="195" spans="1:9">
      <c r="A195" s="1"/>
      <c r="B195" s="16">
        <v>183</v>
      </c>
      <c r="C195" s="14"/>
      <c r="D195" s="91"/>
      <c r="E195" s="65"/>
      <c r="F195" s="109"/>
      <c r="G195" s="192"/>
      <c r="H195" s="192"/>
      <c r="I195" s="110">
        <f>сен.25!I195+F195-E195</f>
        <v>-1250</v>
      </c>
    </row>
    <row r="196" spans="1:9">
      <c r="A196" s="1"/>
      <c r="B196" s="16">
        <v>184</v>
      </c>
      <c r="C196" s="14"/>
      <c r="D196" s="91"/>
      <c r="E196" s="65"/>
      <c r="F196" s="109"/>
      <c r="G196" s="192"/>
      <c r="H196" s="192"/>
      <c r="I196" s="110">
        <f>сен.25!I196+F196-E196</f>
        <v>-3750</v>
      </c>
    </row>
    <row r="197" spans="1:9">
      <c r="A197" s="15"/>
      <c r="B197" s="16">
        <v>185</v>
      </c>
      <c r="C197" s="14"/>
      <c r="D197" s="91"/>
      <c r="E197" s="65"/>
      <c r="F197" s="109"/>
      <c r="G197" s="192"/>
      <c r="H197" s="192"/>
      <c r="I197" s="110">
        <f>сен.25!I197+F197-E197</f>
        <v>-1250</v>
      </c>
    </row>
    <row r="198" spans="1:9">
      <c r="A198" s="1"/>
      <c r="B198" s="16">
        <v>186</v>
      </c>
      <c r="C198" s="14"/>
      <c r="D198" s="91"/>
      <c r="E198" s="65"/>
      <c r="F198" s="109"/>
      <c r="G198" s="192"/>
      <c r="H198" s="192"/>
      <c r="I198" s="110">
        <f>сен.25!I198+F198-E198</f>
        <v>-2500</v>
      </c>
    </row>
    <row r="199" spans="1:9">
      <c r="A199" s="1"/>
      <c r="B199" s="16">
        <v>187</v>
      </c>
      <c r="C199" s="14"/>
      <c r="D199" s="91"/>
      <c r="E199" s="65"/>
      <c r="F199" s="109"/>
      <c r="G199" s="192"/>
      <c r="H199" s="192"/>
      <c r="I199" s="110">
        <f>сен.25!I199+F199-E199</f>
        <v>-2500</v>
      </c>
    </row>
    <row r="200" spans="1:9">
      <c r="A200" s="1"/>
      <c r="B200" s="16">
        <v>188</v>
      </c>
      <c r="C200" s="14"/>
      <c r="D200" s="91"/>
      <c r="E200" s="65"/>
      <c r="F200" s="109"/>
      <c r="G200" s="192"/>
      <c r="H200" s="192"/>
      <c r="I200" s="110">
        <f>сен.25!I200+F200-E200</f>
        <v>-1250</v>
      </c>
    </row>
    <row r="201" spans="1:9">
      <c r="A201" s="1"/>
      <c r="B201" s="16">
        <v>189</v>
      </c>
      <c r="C201" s="14"/>
      <c r="D201" s="91"/>
      <c r="E201" s="65"/>
      <c r="F201" s="109"/>
      <c r="G201" s="192"/>
      <c r="H201" s="192"/>
      <c r="I201" s="110">
        <f>сен.25!I201+F201-E201</f>
        <v>-3750</v>
      </c>
    </row>
    <row r="202" spans="1:9">
      <c r="A202" s="1"/>
      <c r="B202" s="16">
        <v>190</v>
      </c>
      <c r="C202" s="14"/>
      <c r="D202" s="91"/>
      <c r="E202" s="65"/>
      <c r="F202" s="109"/>
      <c r="G202" s="192"/>
      <c r="H202" s="192"/>
      <c r="I202" s="110">
        <f>сен.25!I202+F202-E202</f>
        <v>-3750</v>
      </c>
    </row>
    <row r="203" spans="1:9">
      <c r="A203" s="1"/>
      <c r="B203" s="16">
        <v>191</v>
      </c>
      <c r="C203" s="14"/>
      <c r="D203" s="91"/>
      <c r="E203" s="65"/>
      <c r="F203" s="109"/>
      <c r="G203" s="192"/>
      <c r="H203" s="192"/>
      <c r="I203" s="110">
        <f>сен.25!I203+F203-E203</f>
        <v>-2500</v>
      </c>
    </row>
    <row r="204" spans="1:9">
      <c r="A204" s="1"/>
      <c r="B204" s="16">
        <v>192</v>
      </c>
      <c r="C204" s="14"/>
      <c r="D204" s="91"/>
      <c r="E204" s="65"/>
      <c r="F204" s="109"/>
      <c r="G204" s="192"/>
      <c r="H204" s="192"/>
      <c r="I204" s="110">
        <f>сен.25!I204+F204-E204</f>
        <v>-2500</v>
      </c>
    </row>
    <row r="205" spans="1:9">
      <c r="A205" s="1"/>
      <c r="B205" s="16" t="s">
        <v>37</v>
      </c>
      <c r="C205" s="14"/>
      <c r="D205" s="174"/>
      <c r="E205" s="65"/>
      <c r="F205" s="109"/>
      <c r="G205" s="192"/>
      <c r="H205" s="192"/>
      <c r="I205" s="110">
        <f>сен.25!I205+F205-E205</f>
        <v>-3750</v>
      </c>
    </row>
    <row r="206" spans="1:9">
      <c r="A206" s="1"/>
      <c r="B206" s="16">
        <v>193</v>
      </c>
      <c r="C206" s="14"/>
      <c r="D206" s="91"/>
      <c r="E206" s="65"/>
      <c r="F206" s="109"/>
      <c r="G206" s="192"/>
      <c r="H206" s="192"/>
      <c r="I206" s="110">
        <f>сен.25!I206+F206-E206</f>
        <v>-1250</v>
      </c>
    </row>
    <row r="207" spans="1:9">
      <c r="A207" s="1"/>
      <c r="B207" s="16">
        <v>194</v>
      </c>
      <c r="C207" s="74"/>
      <c r="D207" s="91"/>
      <c r="E207" s="65"/>
      <c r="F207" s="109"/>
      <c r="G207" s="192"/>
      <c r="H207" s="192"/>
      <c r="I207" s="110">
        <f>сен.25!I207+F207-E207</f>
        <v>11250</v>
      </c>
    </row>
    <row r="208" spans="1:9">
      <c r="A208" s="15"/>
      <c r="B208" s="16">
        <v>195</v>
      </c>
      <c r="C208" s="14"/>
      <c r="D208" s="91"/>
      <c r="E208" s="65"/>
      <c r="F208" s="109"/>
      <c r="G208" s="192"/>
      <c r="H208" s="192"/>
      <c r="I208" s="110">
        <f>сен.25!I208+F208-E208</f>
        <v>-2500</v>
      </c>
    </row>
    <row r="209" spans="1:9">
      <c r="A209" s="1"/>
      <c r="B209" s="16">
        <v>196</v>
      </c>
      <c r="C209" s="47"/>
      <c r="D209" s="91"/>
      <c r="E209" s="65"/>
      <c r="F209" s="109"/>
      <c r="G209" s="192"/>
      <c r="H209" s="192"/>
      <c r="I209" s="110">
        <f>сен.25!I209+F209-E209</f>
        <v>0</v>
      </c>
    </row>
    <row r="210" spans="1:9">
      <c r="A210" s="1"/>
      <c r="B210" s="16">
        <v>197</v>
      </c>
      <c r="C210" s="14"/>
      <c r="D210" s="91"/>
      <c r="E210" s="65"/>
      <c r="F210" s="109"/>
      <c r="G210" s="192"/>
      <c r="H210" s="192"/>
      <c r="I210" s="110">
        <f>сен.25!I210+F210-E210</f>
        <v>-1250</v>
      </c>
    </row>
    <row r="211" spans="1:9">
      <c r="A211" s="1"/>
      <c r="B211" s="16">
        <v>198</v>
      </c>
      <c r="C211" s="14"/>
      <c r="D211" s="91"/>
      <c r="E211" s="65"/>
      <c r="F211" s="109"/>
      <c r="G211" s="192"/>
      <c r="H211" s="192"/>
      <c r="I211" s="110">
        <f>сен.25!I211+F211-E211</f>
        <v>-3750</v>
      </c>
    </row>
    <row r="212" spans="1:9">
      <c r="A212" s="1"/>
      <c r="B212" s="16">
        <v>199</v>
      </c>
      <c r="C212" s="14"/>
      <c r="D212" s="91"/>
      <c r="E212" s="65"/>
      <c r="F212" s="109"/>
      <c r="G212" s="192"/>
      <c r="H212" s="192"/>
      <c r="I212" s="110">
        <f>сен.25!I212+F212-E212</f>
        <v>0</v>
      </c>
    </row>
    <row r="213" spans="1:9">
      <c r="A213" s="1"/>
      <c r="B213" s="16">
        <v>200</v>
      </c>
      <c r="C213" s="14"/>
      <c r="D213" s="91"/>
      <c r="E213" s="65"/>
      <c r="F213" s="109"/>
      <c r="G213" s="192"/>
      <c r="H213" s="192"/>
      <c r="I213" s="110">
        <f>сен.25!I213+F213-E213</f>
        <v>0</v>
      </c>
    </row>
    <row r="214" spans="1:9">
      <c r="A214" s="1"/>
      <c r="B214" s="16">
        <v>201</v>
      </c>
      <c r="C214" s="14"/>
      <c r="D214" s="91"/>
      <c r="E214" s="65"/>
      <c r="F214" s="109"/>
      <c r="G214" s="192"/>
      <c r="H214" s="192"/>
      <c r="I214" s="110">
        <f>сен.25!I214+F214-E214</f>
        <v>-3750</v>
      </c>
    </row>
    <row r="215" spans="1:9">
      <c r="A215" s="1"/>
      <c r="B215" s="16">
        <v>202</v>
      </c>
      <c r="C215" s="14"/>
      <c r="D215" s="91"/>
      <c r="E215" s="65"/>
      <c r="F215" s="109"/>
      <c r="G215" s="192"/>
      <c r="H215" s="192"/>
      <c r="I215" s="110">
        <f>сен.25!I215+F215-E215</f>
        <v>-1250</v>
      </c>
    </row>
    <row r="216" spans="1:9">
      <c r="A216" s="1"/>
      <c r="B216" s="16">
        <v>203</v>
      </c>
      <c r="C216" s="14"/>
      <c r="D216" s="91"/>
      <c r="E216" s="65"/>
      <c r="F216" s="109"/>
      <c r="G216" s="192"/>
      <c r="H216" s="192"/>
      <c r="I216" s="110">
        <f>сен.25!I216+F216-E216</f>
        <v>-1350</v>
      </c>
    </row>
    <row r="217" spans="1:9">
      <c r="A217" s="1"/>
      <c r="B217" s="16">
        <v>204</v>
      </c>
      <c r="C217" s="14"/>
      <c r="D217" s="91"/>
      <c r="E217" s="65"/>
      <c r="F217" s="109"/>
      <c r="G217" s="192"/>
      <c r="H217" s="192"/>
      <c r="I217" s="110">
        <f>сен.25!I217+F217-E217</f>
        <v>-3750</v>
      </c>
    </row>
    <row r="218" spans="1:9">
      <c r="A218" s="1"/>
      <c r="B218" s="16">
        <v>205</v>
      </c>
      <c r="C218" s="14"/>
      <c r="D218" s="91"/>
      <c r="E218" s="65"/>
      <c r="F218" s="109"/>
      <c r="G218" s="192"/>
      <c r="H218" s="192"/>
      <c r="I218" s="110">
        <f>сен.25!I218+F218-E218</f>
        <v>-2450</v>
      </c>
    </row>
    <row r="219" spans="1:9">
      <c r="A219" s="1"/>
      <c r="B219" s="16">
        <v>206</v>
      </c>
      <c r="C219" s="14"/>
      <c r="D219" s="91"/>
      <c r="E219" s="65"/>
      <c r="F219" s="109"/>
      <c r="G219" s="192"/>
      <c r="H219" s="192"/>
      <c r="I219" s="110">
        <f>сен.25!I219+F219-E219</f>
        <v>-3750</v>
      </c>
    </row>
    <row r="220" spans="1:9">
      <c r="A220" s="1"/>
      <c r="B220" s="16">
        <v>207</v>
      </c>
      <c r="C220" s="14"/>
      <c r="D220" s="91"/>
      <c r="E220" s="65"/>
      <c r="F220" s="109"/>
      <c r="G220" s="192"/>
      <c r="H220" s="192"/>
      <c r="I220" s="110">
        <f>сен.25!I220+F220-E220</f>
        <v>-3750</v>
      </c>
    </row>
    <row r="221" spans="1:9">
      <c r="A221" s="1"/>
      <c r="B221" s="16">
        <v>208</v>
      </c>
      <c r="C221" s="14"/>
      <c r="D221" s="91"/>
      <c r="E221" s="65"/>
      <c r="F221" s="109"/>
      <c r="G221" s="192"/>
      <c r="H221" s="192"/>
      <c r="I221" s="110">
        <f>сен.25!I221+F221-E221</f>
        <v>-1250</v>
      </c>
    </row>
    <row r="222" spans="1:9">
      <c r="A222" s="1"/>
      <c r="B222" s="16">
        <v>209</v>
      </c>
      <c r="C222" s="14"/>
      <c r="D222" s="91"/>
      <c r="E222" s="65"/>
      <c r="F222" s="109"/>
      <c r="G222" s="192"/>
      <c r="H222" s="192"/>
      <c r="I222" s="110">
        <f>сен.25!I222+F222-E222</f>
        <v>1250</v>
      </c>
    </row>
    <row r="223" spans="1:9">
      <c r="A223" s="77"/>
      <c r="B223" s="50" t="s">
        <v>25</v>
      </c>
      <c r="C223" s="47"/>
      <c r="D223" s="102"/>
      <c r="E223" s="65"/>
      <c r="F223" s="109"/>
      <c r="G223" s="192"/>
      <c r="H223" s="192"/>
      <c r="I223" s="110">
        <f>сен.25!I223+F223-E223</f>
        <v>-2450</v>
      </c>
    </row>
    <row r="224" spans="1:9">
      <c r="A224" s="15"/>
      <c r="B224" s="16">
        <v>210</v>
      </c>
      <c r="C224" s="72"/>
      <c r="D224" s="91"/>
      <c r="E224" s="65"/>
      <c r="F224" s="109"/>
      <c r="G224" s="192"/>
      <c r="H224" s="192"/>
      <c r="I224" s="110">
        <f>сен.25!I224+F224-E224</f>
        <v>-1250</v>
      </c>
    </row>
    <row r="225" spans="1:9">
      <c r="A225" s="15"/>
      <c r="B225" s="16" t="s">
        <v>22</v>
      </c>
      <c r="C225" s="14"/>
      <c r="D225" s="91"/>
      <c r="E225" s="65"/>
      <c r="F225" s="109"/>
      <c r="G225" s="192"/>
      <c r="H225" s="192"/>
      <c r="I225" s="110">
        <f>сен.25!I225+F225-E225</f>
        <v>-3750</v>
      </c>
    </row>
    <row r="226" spans="1:9">
      <c r="A226" s="1"/>
      <c r="B226" s="16">
        <v>211</v>
      </c>
      <c r="C226" s="14"/>
      <c r="D226" s="91"/>
      <c r="E226" s="65"/>
      <c r="F226" s="109"/>
      <c r="G226" s="192"/>
      <c r="H226" s="192"/>
      <c r="I226" s="110">
        <f>сен.25!I226+F226-E226</f>
        <v>-2500</v>
      </c>
    </row>
    <row r="227" spans="1:9">
      <c r="A227" s="1"/>
      <c r="B227" s="16">
        <v>212</v>
      </c>
      <c r="C227" s="14"/>
      <c r="D227" s="91"/>
      <c r="E227" s="65"/>
      <c r="F227" s="109"/>
      <c r="G227" s="192"/>
      <c r="H227" s="192"/>
      <c r="I227" s="110">
        <f>сен.25!I227+F227-E227</f>
        <v>-1250</v>
      </c>
    </row>
    <row r="228" spans="1:9">
      <c r="A228" s="1"/>
      <c r="B228" s="16">
        <v>213</v>
      </c>
      <c r="C228" s="14"/>
      <c r="D228" s="91"/>
      <c r="E228" s="65"/>
      <c r="F228" s="109"/>
      <c r="G228" s="192"/>
      <c r="H228" s="192"/>
      <c r="I228" s="110">
        <f>сен.25!I228+F228-E228</f>
        <v>1250</v>
      </c>
    </row>
    <row r="229" spans="1:9">
      <c r="A229" s="1"/>
      <c r="B229" s="16">
        <v>214</v>
      </c>
      <c r="C229" s="14"/>
      <c r="D229" s="91"/>
      <c r="E229" s="65"/>
      <c r="F229" s="109"/>
      <c r="G229" s="192"/>
      <c r="H229" s="192"/>
      <c r="I229" s="110">
        <f>сен.25!I229+F229-E229</f>
        <v>-3750</v>
      </c>
    </row>
    <row r="230" spans="1:9">
      <c r="A230" s="1"/>
      <c r="B230" s="16">
        <v>215</v>
      </c>
      <c r="C230" s="14"/>
      <c r="D230" s="91"/>
      <c r="E230" s="65"/>
      <c r="F230" s="109"/>
      <c r="G230" s="192"/>
      <c r="H230" s="192"/>
      <c r="I230" s="110">
        <f>сен.25!I230+F230-E230</f>
        <v>-1250</v>
      </c>
    </row>
    <row r="231" spans="1:9">
      <c r="A231" s="1"/>
      <c r="B231" s="16">
        <v>216</v>
      </c>
      <c r="C231" s="14"/>
      <c r="D231" s="91"/>
      <c r="E231" s="65"/>
      <c r="F231" s="109"/>
      <c r="G231" s="192"/>
      <c r="H231" s="192"/>
      <c r="I231" s="110">
        <f>сен.25!I231+F231-E231</f>
        <v>-2500</v>
      </c>
    </row>
    <row r="232" spans="1:9">
      <c r="A232" s="1"/>
      <c r="B232" s="16" t="s">
        <v>21</v>
      </c>
      <c r="C232" s="14"/>
      <c r="D232" s="91"/>
      <c r="E232" s="65"/>
      <c r="F232" s="109"/>
      <c r="G232" s="192"/>
      <c r="H232" s="192"/>
      <c r="I232" s="110">
        <f>сен.25!I232+F232-E232</f>
        <v>-1250</v>
      </c>
    </row>
    <row r="233" spans="1:9">
      <c r="A233" s="1"/>
      <c r="B233" s="16">
        <v>217</v>
      </c>
      <c r="C233" s="14"/>
      <c r="D233" s="91"/>
      <c r="E233" s="65"/>
      <c r="F233" s="109"/>
      <c r="G233" s="192"/>
      <c r="H233" s="192"/>
      <c r="I233" s="110">
        <f>сен.25!I233+F233-E233</f>
        <v>1250</v>
      </c>
    </row>
    <row r="234" spans="1:9">
      <c r="A234" s="1"/>
      <c r="B234" s="16" t="s">
        <v>32</v>
      </c>
      <c r="C234" s="14"/>
      <c r="D234" s="171"/>
      <c r="E234" s="65"/>
      <c r="F234" s="109"/>
      <c r="G234" s="192"/>
      <c r="H234" s="192"/>
      <c r="I234" s="110">
        <f>сен.25!I234+F234-E234</f>
        <v>-1250</v>
      </c>
    </row>
    <row r="235" spans="1:9">
      <c r="A235" s="1"/>
      <c r="B235" s="16">
        <v>218</v>
      </c>
      <c r="C235" s="14"/>
      <c r="D235" s="91"/>
      <c r="E235" s="65"/>
      <c r="F235" s="109"/>
      <c r="G235" s="192"/>
      <c r="H235" s="192"/>
      <c r="I235" s="110">
        <f>сен.25!I235+F235-E235</f>
        <v>-1250</v>
      </c>
    </row>
    <row r="236" spans="1:9">
      <c r="A236" s="1"/>
      <c r="B236" s="16">
        <v>219</v>
      </c>
      <c r="C236" s="14"/>
      <c r="D236" s="91"/>
      <c r="E236" s="65"/>
      <c r="F236" s="109"/>
      <c r="G236" s="192"/>
      <c r="H236" s="192"/>
      <c r="I236" s="110">
        <f>сен.25!I236+F236-E236</f>
        <v>-3750</v>
      </c>
    </row>
    <row r="237" spans="1:9">
      <c r="A237" s="1"/>
      <c r="B237" s="16">
        <v>220</v>
      </c>
      <c r="C237" s="14"/>
      <c r="D237" s="91"/>
      <c r="E237" s="65"/>
      <c r="F237" s="109"/>
      <c r="G237" s="192"/>
      <c r="H237" s="192"/>
      <c r="I237" s="110">
        <f>сен.25!I237+F237-E237</f>
        <v>-3750</v>
      </c>
    </row>
    <row r="238" spans="1:9">
      <c r="A238" s="1"/>
      <c r="B238" s="16">
        <v>221</v>
      </c>
      <c r="C238" s="14"/>
      <c r="D238" s="91"/>
      <c r="E238" s="65"/>
      <c r="F238" s="109"/>
      <c r="G238" s="192"/>
      <c r="H238" s="192"/>
      <c r="I238" s="110">
        <f>сен.25!I238+F238-E238</f>
        <v>6250</v>
      </c>
    </row>
    <row r="239" spans="1:9">
      <c r="A239" s="1"/>
      <c r="B239" s="16">
        <v>222</v>
      </c>
      <c r="C239" s="14"/>
      <c r="D239" s="91"/>
      <c r="E239" s="65"/>
      <c r="F239" s="109"/>
      <c r="G239" s="192"/>
      <c r="H239" s="192"/>
      <c r="I239" s="110">
        <f>сен.25!I239+F239-E239</f>
        <v>-3750</v>
      </c>
    </row>
    <row r="240" spans="1:9">
      <c r="A240" s="1"/>
      <c r="B240" s="16">
        <v>223</v>
      </c>
      <c r="C240" s="14"/>
      <c r="D240" s="91"/>
      <c r="E240" s="65"/>
      <c r="F240" s="109"/>
      <c r="G240" s="192"/>
      <c r="H240" s="192"/>
      <c r="I240" s="110">
        <f>сен.25!I240+F240-E240</f>
        <v>-3750</v>
      </c>
    </row>
    <row r="241" spans="1:9">
      <c r="A241" s="1"/>
      <c r="B241" s="16">
        <v>224</v>
      </c>
      <c r="C241" s="14"/>
      <c r="D241" s="91"/>
      <c r="E241" s="65"/>
      <c r="F241" s="109"/>
      <c r="G241" s="192"/>
      <c r="H241" s="192"/>
      <c r="I241" s="110">
        <f>сен.25!I241+F241-E241</f>
        <v>-3750</v>
      </c>
    </row>
    <row r="242" spans="1:9">
      <c r="A242" s="1"/>
      <c r="B242" s="16">
        <v>225</v>
      </c>
      <c r="C242" s="14"/>
      <c r="D242" s="91"/>
      <c r="E242" s="65"/>
      <c r="F242" s="109"/>
      <c r="G242" s="192"/>
      <c r="H242" s="192"/>
      <c r="I242" s="110">
        <f>сен.25!I242+F242-E242</f>
        <v>-1250</v>
      </c>
    </row>
    <row r="243" spans="1:9">
      <c r="A243" s="1"/>
      <c r="B243" s="16">
        <v>226</v>
      </c>
      <c r="C243" s="14"/>
      <c r="D243" s="91"/>
      <c r="E243" s="65"/>
      <c r="F243" s="109"/>
      <c r="G243" s="192"/>
      <c r="H243" s="192"/>
      <c r="I243" s="110">
        <f>сен.25!I243+F243-E243</f>
        <v>0</v>
      </c>
    </row>
    <row r="244" spans="1:9">
      <c r="A244" s="1"/>
      <c r="B244" s="16">
        <v>227</v>
      </c>
      <c r="C244" s="14"/>
      <c r="D244" s="91"/>
      <c r="E244" s="65"/>
      <c r="F244" s="109"/>
      <c r="G244" s="192"/>
      <c r="H244" s="192"/>
      <c r="I244" s="110">
        <f>сен.25!I244+F244-E244</f>
        <v>-3750</v>
      </c>
    </row>
    <row r="245" spans="1:9">
      <c r="A245" s="1"/>
      <c r="B245" s="16">
        <v>228</v>
      </c>
      <c r="C245" s="14"/>
      <c r="D245" s="91"/>
      <c r="E245" s="65"/>
      <c r="F245" s="109"/>
      <c r="G245" s="192"/>
      <c r="H245" s="192"/>
      <c r="I245" s="110">
        <f>сен.25!I245+F245-E245</f>
        <v>-3750</v>
      </c>
    </row>
    <row r="246" spans="1:9">
      <c r="A246" s="1"/>
      <c r="B246" s="16">
        <v>229</v>
      </c>
      <c r="C246" s="14"/>
      <c r="D246" s="91"/>
      <c r="E246" s="65"/>
      <c r="F246" s="109"/>
      <c r="G246" s="192"/>
      <c r="H246" s="192"/>
      <c r="I246" s="110">
        <f>сен.25!I246+F246-E246</f>
        <v>-1250</v>
      </c>
    </row>
    <row r="247" spans="1:9">
      <c r="A247" s="1"/>
      <c r="B247" s="16">
        <v>230</v>
      </c>
      <c r="C247" s="14"/>
      <c r="D247" s="91"/>
      <c r="E247" s="65"/>
      <c r="F247" s="109"/>
      <c r="G247" s="192"/>
      <c r="H247" s="192"/>
      <c r="I247" s="110">
        <f>сен.25!I247+F247-E247</f>
        <v>-3750</v>
      </c>
    </row>
    <row r="248" spans="1:9">
      <c r="A248" s="1"/>
      <c r="B248" s="16">
        <v>231</v>
      </c>
      <c r="C248" s="14"/>
      <c r="D248" s="91"/>
      <c r="E248" s="65"/>
      <c r="F248" s="109"/>
      <c r="G248" s="192"/>
      <c r="H248" s="192"/>
      <c r="I248" s="110">
        <f>сен.25!I248+F248-E248</f>
        <v>0</v>
      </c>
    </row>
    <row r="249" spans="1:9">
      <c r="A249" s="1"/>
      <c r="B249" s="16">
        <v>232</v>
      </c>
      <c r="C249" s="72"/>
      <c r="D249" s="91"/>
      <c r="E249" s="65"/>
      <c r="F249" s="109"/>
      <c r="G249" s="192"/>
      <c r="H249" s="192"/>
      <c r="I249" s="110">
        <f>сен.25!I249+F249-E249</f>
        <v>0</v>
      </c>
    </row>
    <row r="250" spans="1:9">
      <c r="A250" s="15"/>
      <c r="B250" s="16">
        <v>233</v>
      </c>
      <c r="C250" s="14"/>
      <c r="D250" s="91"/>
      <c r="E250" s="65"/>
      <c r="F250" s="109"/>
      <c r="G250" s="192"/>
      <c r="H250" s="192"/>
      <c r="I250" s="110">
        <f>сен.25!I250+F250-E250</f>
        <v>-1250</v>
      </c>
    </row>
    <row r="251" spans="1:9">
      <c r="A251" s="1"/>
      <c r="B251" s="16">
        <v>234</v>
      </c>
      <c r="C251" s="14"/>
      <c r="D251" s="91"/>
      <c r="E251" s="65"/>
      <c r="F251" s="109"/>
      <c r="G251" s="192"/>
      <c r="H251" s="192"/>
      <c r="I251" s="110">
        <f>сен.25!I251+F251-E251</f>
        <v>-1250</v>
      </c>
    </row>
    <row r="252" spans="1:9">
      <c r="A252" s="1"/>
      <c r="B252" s="16">
        <v>235</v>
      </c>
      <c r="C252" s="14"/>
      <c r="D252" s="91"/>
      <c r="E252" s="65"/>
      <c r="F252" s="109"/>
      <c r="G252" s="192"/>
      <c r="H252" s="192"/>
      <c r="I252" s="110">
        <f>сен.25!I252+F252-E252</f>
        <v>-3750</v>
      </c>
    </row>
    <row r="253" spans="1:9">
      <c r="A253" s="1"/>
      <c r="B253" s="16">
        <v>236</v>
      </c>
      <c r="C253" s="14"/>
      <c r="D253" s="91"/>
      <c r="E253" s="65"/>
      <c r="F253" s="109"/>
      <c r="G253" s="192"/>
      <c r="H253" s="192"/>
      <c r="I253" s="110">
        <f>сен.25!I253+F253-E253</f>
        <v>-3750</v>
      </c>
    </row>
    <row r="254" spans="1:9">
      <c r="A254" s="1"/>
      <c r="B254" s="16">
        <v>237</v>
      </c>
      <c r="C254" s="14"/>
      <c r="D254" s="91"/>
      <c r="E254" s="65"/>
      <c r="F254" s="109"/>
      <c r="G254" s="192"/>
      <c r="H254" s="192"/>
      <c r="I254" s="110">
        <f>сен.25!I254+F254-E254</f>
        <v>-3750</v>
      </c>
    </row>
    <row r="255" spans="1:9">
      <c r="A255" s="1"/>
      <c r="B255" s="16">
        <v>238</v>
      </c>
      <c r="C255" s="14"/>
      <c r="D255" s="91"/>
      <c r="E255" s="65"/>
      <c r="F255" s="109"/>
      <c r="G255" s="192"/>
      <c r="H255" s="192"/>
      <c r="I255" s="110">
        <f>сен.25!I255+F255-E255</f>
        <v>-1250</v>
      </c>
    </row>
    <row r="256" spans="1:9">
      <c r="A256" s="1"/>
      <c r="B256" s="16">
        <v>239</v>
      </c>
      <c r="C256" s="14"/>
      <c r="D256" s="91"/>
      <c r="E256" s="65"/>
      <c r="F256" s="109"/>
      <c r="G256" s="192"/>
      <c r="H256" s="192"/>
      <c r="I256" s="110">
        <f>сен.25!I256+F256-E256</f>
        <v>-3750</v>
      </c>
    </row>
    <row r="257" spans="1:9">
      <c r="A257" s="1"/>
      <c r="B257" s="16">
        <v>240</v>
      </c>
      <c r="C257" s="14"/>
      <c r="D257" s="91"/>
      <c r="E257" s="65"/>
      <c r="F257" s="109"/>
      <c r="G257" s="192"/>
      <c r="H257" s="192"/>
      <c r="I257" s="110">
        <f>сен.25!I257+F257-E257</f>
        <v>-1250</v>
      </c>
    </row>
    <row r="258" spans="1:9">
      <c r="A258" s="1"/>
      <c r="B258" s="16">
        <v>241</v>
      </c>
      <c r="C258" s="14"/>
      <c r="D258" s="91"/>
      <c r="E258" s="65"/>
      <c r="F258" s="109"/>
      <c r="G258" s="192"/>
      <c r="H258" s="192"/>
      <c r="I258" s="110">
        <f>сен.25!I258+F258-E258</f>
        <v>0</v>
      </c>
    </row>
    <row r="259" spans="1:9">
      <c r="A259" s="1"/>
      <c r="B259" s="16">
        <v>242</v>
      </c>
      <c r="C259" s="14"/>
      <c r="D259" s="91"/>
      <c r="E259" s="65"/>
      <c r="F259" s="109"/>
      <c r="G259" s="192"/>
      <c r="H259" s="192"/>
      <c r="I259" s="110">
        <f>сен.25!I259+F259-E259</f>
        <v>-3750</v>
      </c>
    </row>
    <row r="260" spans="1:9">
      <c r="A260" s="1"/>
      <c r="B260" s="16">
        <v>243</v>
      </c>
      <c r="C260" s="14"/>
      <c r="D260" s="91"/>
      <c r="E260" s="65"/>
      <c r="F260" s="109"/>
      <c r="G260" s="192"/>
      <c r="H260" s="192"/>
      <c r="I260" s="110">
        <f>сен.25!I260+F260-E260</f>
        <v>-3750</v>
      </c>
    </row>
    <row r="261" spans="1:9">
      <c r="A261" s="1"/>
      <c r="B261" s="16">
        <v>244</v>
      </c>
      <c r="C261" s="14"/>
      <c r="D261" s="91"/>
      <c r="E261" s="65"/>
      <c r="F261" s="109"/>
      <c r="G261" s="192"/>
      <c r="H261" s="192"/>
      <c r="I261" s="110">
        <f>сен.25!I261+F261-E261</f>
        <v>-3750</v>
      </c>
    </row>
    <row r="262" spans="1:9">
      <c r="A262" s="1"/>
      <c r="B262" s="16">
        <v>245</v>
      </c>
      <c r="C262" s="14"/>
      <c r="D262" s="91"/>
      <c r="E262" s="65"/>
      <c r="F262" s="109"/>
      <c r="G262" s="192"/>
      <c r="H262" s="192"/>
      <c r="I262" s="110">
        <f>сен.25!I262+F262-E262</f>
        <v>-3750</v>
      </c>
    </row>
    <row r="263" spans="1:9">
      <c r="A263" s="1"/>
      <c r="B263" s="16">
        <v>246</v>
      </c>
      <c r="C263" s="14"/>
      <c r="D263" s="91"/>
      <c r="E263" s="65"/>
      <c r="F263" s="109"/>
      <c r="G263" s="192"/>
      <c r="H263" s="192"/>
      <c r="I263" s="110">
        <f>сен.25!I263+F263-E263</f>
        <v>-1250</v>
      </c>
    </row>
    <row r="264" spans="1:9">
      <c r="A264" s="1"/>
      <c r="B264" s="16">
        <v>247</v>
      </c>
      <c r="C264" s="14"/>
      <c r="D264" s="91"/>
      <c r="E264" s="65"/>
      <c r="F264" s="109"/>
      <c r="G264" s="192"/>
      <c r="H264" s="192"/>
      <c r="I264" s="110">
        <f>сен.25!I264+F264-E264</f>
        <v>-1250</v>
      </c>
    </row>
    <row r="265" spans="1:9">
      <c r="A265" s="1"/>
      <c r="B265" s="16">
        <v>248</v>
      </c>
      <c r="C265" s="14"/>
      <c r="D265" s="91"/>
      <c r="E265" s="65"/>
      <c r="F265" s="109"/>
      <c r="G265" s="192"/>
      <c r="H265" s="192"/>
      <c r="I265" s="110">
        <f>сен.25!I265+F265-E265</f>
        <v>-2500</v>
      </c>
    </row>
    <row r="266" spans="1:9">
      <c r="A266" s="1"/>
      <c r="B266" s="16">
        <v>249</v>
      </c>
      <c r="C266" s="14"/>
      <c r="D266" s="91"/>
      <c r="E266" s="65"/>
      <c r="F266" s="109"/>
      <c r="G266" s="192"/>
      <c r="H266" s="192"/>
      <c r="I266" s="110">
        <f>сен.25!I266+F266-E266</f>
        <v>-2500</v>
      </c>
    </row>
    <row r="267" spans="1:9">
      <c r="A267" s="1"/>
      <c r="B267" s="16">
        <v>250</v>
      </c>
      <c r="C267" s="72"/>
      <c r="D267" s="91"/>
      <c r="E267" s="65"/>
      <c r="F267" s="109"/>
      <c r="G267" s="192"/>
      <c r="H267" s="192"/>
      <c r="I267" s="110">
        <f>сен.25!I267+F267-E267</f>
        <v>-3750</v>
      </c>
    </row>
    <row r="268" spans="1:9">
      <c r="A268" s="1"/>
      <c r="B268" s="16" t="s">
        <v>36</v>
      </c>
      <c r="C268" s="72"/>
      <c r="D268" s="173"/>
      <c r="E268" s="65"/>
      <c r="F268" s="109"/>
      <c r="G268" s="192"/>
      <c r="H268" s="192"/>
      <c r="I268" s="110">
        <f>сен.25!I268+F268-E268</f>
        <v>-3750</v>
      </c>
    </row>
    <row r="269" spans="1:9">
      <c r="A269" s="15"/>
      <c r="B269" s="16">
        <v>251</v>
      </c>
      <c r="C269" s="14"/>
      <c r="D269" s="91"/>
      <c r="E269" s="65"/>
      <c r="F269" s="109"/>
      <c r="G269" s="192"/>
      <c r="H269" s="192"/>
      <c r="I269" s="110">
        <f>сен.25!I269+F269-E269</f>
        <v>-1250</v>
      </c>
    </row>
    <row r="270" spans="1:9">
      <c r="A270" s="1"/>
      <c r="B270" s="16">
        <v>252</v>
      </c>
      <c r="C270" s="14"/>
      <c r="D270" s="91"/>
      <c r="E270" s="65"/>
      <c r="F270" s="109"/>
      <c r="G270" s="192"/>
      <c r="H270" s="192"/>
      <c r="I270" s="110">
        <f>сен.25!I270+F270-E270</f>
        <v>-2500</v>
      </c>
    </row>
    <row r="271" spans="1:9">
      <c r="A271" s="1"/>
      <c r="B271" s="16">
        <v>253</v>
      </c>
      <c r="C271" s="14"/>
      <c r="D271" s="91"/>
      <c r="E271" s="65"/>
      <c r="F271" s="109"/>
      <c r="G271" s="192"/>
      <c r="H271" s="192"/>
      <c r="I271" s="110">
        <f>сен.25!I271+F271-E271</f>
        <v>-3750</v>
      </c>
    </row>
    <row r="272" spans="1:9">
      <c r="A272" s="1"/>
      <c r="B272" s="16">
        <v>254</v>
      </c>
      <c r="C272" s="14"/>
      <c r="D272" s="91"/>
      <c r="E272" s="65"/>
      <c r="F272" s="109"/>
      <c r="G272" s="192"/>
      <c r="H272" s="192"/>
      <c r="I272" s="110">
        <f>сен.25!I272+F272-E272</f>
        <v>-3750</v>
      </c>
    </row>
    <row r="273" spans="1:9">
      <c r="A273" s="1"/>
      <c r="B273" s="16">
        <v>255</v>
      </c>
      <c r="C273" s="14"/>
      <c r="D273" s="91"/>
      <c r="E273" s="65"/>
      <c r="F273" s="109"/>
      <c r="G273" s="192"/>
      <c r="H273" s="192"/>
      <c r="I273" s="110">
        <f>сен.25!I273+F273-E273</f>
        <v>-1250</v>
      </c>
    </row>
    <row r="274" spans="1:9">
      <c r="A274" s="15"/>
      <c r="B274" s="16">
        <v>256</v>
      </c>
      <c r="C274" s="14"/>
      <c r="D274" s="91"/>
      <c r="E274" s="65"/>
      <c r="F274" s="109"/>
      <c r="G274" s="192"/>
      <c r="H274" s="192"/>
      <c r="I274" s="110">
        <f>сен.25!I274+F274-E274</f>
        <v>-2500</v>
      </c>
    </row>
    <row r="275" spans="1:9">
      <c r="A275" s="1"/>
      <c r="B275" s="16">
        <v>257</v>
      </c>
      <c r="C275" s="14"/>
      <c r="D275" s="91"/>
      <c r="E275" s="65"/>
      <c r="F275" s="109"/>
      <c r="G275" s="192"/>
      <c r="H275" s="192"/>
      <c r="I275" s="110">
        <f>сен.25!I275+F275-E275</f>
        <v>-2500</v>
      </c>
    </row>
    <row r="276" spans="1:9">
      <c r="A276" s="1"/>
      <c r="B276" s="16">
        <v>258</v>
      </c>
      <c r="C276" s="14"/>
      <c r="D276" s="91"/>
      <c r="E276" s="65"/>
      <c r="F276" s="109"/>
      <c r="G276" s="192"/>
      <c r="H276" s="192"/>
      <c r="I276" s="110">
        <f>сен.25!I276+F276-E276</f>
        <v>0</v>
      </c>
    </row>
    <row r="277" spans="1:9">
      <c r="A277" s="1"/>
      <c r="B277" s="16">
        <v>259</v>
      </c>
      <c r="C277" s="14"/>
      <c r="D277" s="91"/>
      <c r="E277" s="65"/>
      <c r="F277" s="109"/>
      <c r="G277" s="192"/>
      <c r="H277" s="192"/>
      <c r="I277" s="110">
        <f>сен.25!I277+F277-E277</f>
        <v>-3750</v>
      </c>
    </row>
    <row r="278" spans="1:9">
      <c r="A278" s="1"/>
      <c r="B278" s="16">
        <v>260</v>
      </c>
      <c r="C278" s="72"/>
      <c r="D278" s="91"/>
      <c r="E278" s="65"/>
      <c r="F278" s="109"/>
      <c r="G278" s="192"/>
      <c r="H278" s="192"/>
      <c r="I278" s="110">
        <f>сен.25!I278+F278-E278</f>
        <v>0</v>
      </c>
    </row>
    <row r="279" spans="1:9">
      <c r="A279" s="15"/>
      <c r="B279" s="16">
        <v>261</v>
      </c>
      <c r="C279" s="47"/>
      <c r="D279" s="91"/>
      <c r="E279" s="65"/>
      <c r="F279" s="109"/>
      <c r="G279" s="192"/>
      <c r="H279" s="192"/>
      <c r="I279" s="110">
        <f>сен.25!I279+F279-E279</f>
        <v>-3750</v>
      </c>
    </row>
    <row r="280" spans="1:9">
      <c r="A280" s="1"/>
      <c r="B280" s="16">
        <v>262</v>
      </c>
      <c r="C280" s="14"/>
      <c r="D280" s="91"/>
      <c r="E280" s="65"/>
      <c r="F280" s="109"/>
      <c r="G280" s="192"/>
      <c r="H280" s="192"/>
      <c r="I280" s="110">
        <f>сен.25!I280+F280-E280</f>
        <v>-1250</v>
      </c>
    </row>
    <row r="281" spans="1:9">
      <c r="A281" s="1"/>
      <c r="B281" s="16">
        <v>263</v>
      </c>
      <c r="C281" s="14"/>
      <c r="D281" s="91"/>
      <c r="E281" s="65"/>
      <c r="F281" s="109"/>
      <c r="G281" s="192"/>
      <c r="H281" s="192"/>
      <c r="I281" s="110">
        <f>сен.25!I281+F281-E281</f>
        <v>0</v>
      </c>
    </row>
    <row r="282" spans="1:9">
      <c r="A282" s="1"/>
      <c r="B282" s="16">
        <v>264</v>
      </c>
      <c r="C282" s="14"/>
      <c r="D282" s="91"/>
      <c r="E282" s="65"/>
      <c r="F282" s="109"/>
      <c r="G282" s="192"/>
      <c r="H282" s="192"/>
      <c r="I282" s="110">
        <f>сен.25!I282+F282-E282</f>
        <v>-2500</v>
      </c>
    </row>
    <row r="283" spans="1:9">
      <c r="A283" s="1"/>
      <c r="B283" s="16">
        <v>265</v>
      </c>
      <c r="C283" s="14"/>
      <c r="D283" s="91"/>
      <c r="E283" s="65"/>
      <c r="F283" s="109"/>
      <c r="G283" s="192"/>
      <c r="H283" s="192"/>
      <c r="I283" s="110">
        <f>сен.25!I283+F283-E283</f>
        <v>-3750</v>
      </c>
    </row>
    <row r="284" spans="1:9">
      <c r="A284" s="1"/>
      <c r="B284" s="16">
        <v>266</v>
      </c>
      <c r="C284" s="14"/>
      <c r="D284" s="91"/>
      <c r="E284" s="65"/>
      <c r="F284" s="109"/>
      <c r="G284" s="192"/>
      <c r="H284" s="192"/>
      <c r="I284" s="110">
        <f>сен.25!I284+F284-E284</f>
        <v>-3750</v>
      </c>
    </row>
    <row r="285" spans="1:9">
      <c r="A285" s="1"/>
      <c r="B285" s="16">
        <v>267</v>
      </c>
      <c r="C285" s="14"/>
      <c r="D285" s="91"/>
      <c r="E285" s="65"/>
      <c r="F285" s="109"/>
      <c r="G285" s="192"/>
      <c r="H285" s="192"/>
      <c r="I285" s="110">
        <f>сен.25!I285+F285-E285</f>
        <v>-3750</v>
      </c>
    </row>
    <row r="286" spans="1:9">
      <c r="A286" s="1"/>
      <c r="B286" s="16">
        <v>268</v>
      </c>
      <c r="C286" s="14"/>
      <c r="D286" s="91"/>
      <c r="E286" s="65"/>
      <c r="F286" s="109"/>
      <c r="G286" s="192"/>
      <c r="H286" s="192"/>
      <c r="I286" s="110">
        <f>сен.25!I286+F286-E286</f>
        <v>-3750</v>
      </c>
    </row>
    <row r="287" spans="1:9">
      <c r="A287" s="1"/>
      <c r="B287" s="16">
        <v>269</v>
      </c>
      <c r="C287" s="14"/>
      <c r="D287" s="91"/>
      <c r="E287" s="65"/>
      <c r="F287" s="109"/>
      <c r="G287" s="192"/>
      <c r="H287" s="192"/>
      <c r="I287" s="110">
        <f>сен.25!I287+F287-E287</f>
        <v>-1250</v>
      </c>
    </row>
    <row r="288" spans="1:9">
      <c r="A288" s="1"/>
      <c r="B288" s="16">
        <v>270</v>
      </c>
      <c r="C288" s="14"/>
      <c r="D288" s="91"/>
      <c r="E288" s="65"/>
      <c r="F288" s="109"/>
      <c r="G288" s="192"/>
      <c r="H288" s="192"/>
      <c r="I288" s="110">
        <f>сен.25!I288+F288-E288</f>
        <v>-1250</v>
      </c>
    </row>
    <row r="289" spans="1:9">
      <c r="A289" s="1"/>
      <c r="B289" s="16">
        <v>271</v>
      </c>
      <c r="C289" s="14"/>
      <c r="D289" s="91"/>
      <c r="E289" s="65"/>
      <c r="F289" s="109"/>
      <c r="G289" s="192"/>
      <c r="H289" s="192"/>
      <c r="I289" s="110">
        <f>сен.25!I289+F289-E289</f>
        <v>-1250</v>
      </c>
    </row>
    <row r="290" spans="1:9">
      <c r="A290" s="1"/>
      <c r="B290" s="16">
        <v>272</v>
      </c>
      <c r="C290" s="14"/>
      <c r="D290" s="169"/>
      <c r="E290" s="65"/>
      <c r="F290" s="109"/>
      <c r="G290" s="192"/>
      <c r="H290" s="192"/>
      <c r="I290" s="110">
        <f>сен.25!I290+F290-E290</f>
        <v>-3750</v>
      </c>
    </row>
    <row r="291" spans="1:9">
      <c r="A291" s="1"/>
      <c r="B291" s="16" t="s">
        <v>23</v>
      </c>
      <c r="C291" s="14"/>
      <c r="D291" s="91"/>
      <c r="E291" s="65"/>
      <c r="F291" s="109"/>
      <c r="G291" s="192"/>
      <c r="H291" s="192"/>
      <c r="I291" s="110">
        <f>сен.25!I291+F291-E291</f>
        <v>-2550</v>
      </c>
    </row>
    <row r="292" spans="1:9">
      <c r="A292" s="1"/>
      <c r="B292" s="16">
        <v>273</v>
      </c>
      <c r="C292" s="14"/>
      <c r="D292" s="91"/>
      <c r="E292" s="65"/>
      <c r="F292" s="109"/>
      <c r="G292" s="192"/>
      <c r="H292" s="192"/>
      <c r="I292" s="110">
        <f>сен.25!I292+F292-E292</f>
        <v>0</v>
      </c>
    </row>
    <row r="293" spans="1:9">
      <c r="A293" s="1"/>
      <c r="B293" s="16">
        <v>274</v>
      </c>
      <c r="C293" s="14"/>
      <c r="D293" s="91"/>
      <c r="E293" s="65"/>
      <c r="F293" s="109"/>
      <c r="G293" s="192"/>
      <c r="H293" s="192"/>
      <c r="I293" s="110">
        <f>сен.25!I293+F293-E293</f>
        <v>-1250</v>
      </c>
    </row>
    <row r="294" spans="1:9">
      <c r="A294" s="1"/>
      <c r="B294" s="16">
        <v>275</v>
      </c>
      <c r="C294" s="14"/>
      <c r="D294" s="91"/>
      <c r="E294" s="65"/>
      <c r="F294" s="109"/>
      <c r="G294" s="192"/>
      <c r="H294" s="192"/>
      <c r="I294" s="110">
        <f>сен.25!I294+F294-E294</f>
        <v>-3750</v>
      </c>
    </row>
    <row r="295" spans="1:9">
      <c r="A295" s="1"/>
      <c r="B295" s="16">
        <v>276</v>
      </c>
      <c r="C295" s="14"/>
      <c r="D295" s="91"/>
      <c r="E295" s="65"/>
      <c r="F295" s="109"/>
      <c r="G295" s="192"/>
      <c r="H295" s="192"/>
      <c r="I295" s="110">
        <f>сен.25!I295+F295-E295</f>
        <v>1250</v>
      </c>
    </row>
    <row r="296" spans="1:9">
      <c r="A296" s="15"/>
      <c r="B296" s="16">
        <v>277</v>
      </c>
      <c r="C296" s="72"/>
      <c r="D296" s="91"/>
      <c r="E296" s="65"/>
      <c r="F296" s="109"/>
      <c r="G296" s="192"/>
      <c r="H296" s="192"/>
      <c r="I296" s="110">
        <f>сен.25!I296+F296-E296</f>
        <v>-2500</v>
      </c>
    </row>
    <row r="297" spans="1:9">
      <c r="A297" s="15"/>
      <c r="B297" s="16">
        <v>278</v>
      </c>
      <c r="C297" s="14"/>
      <c r="D297" s="91"/>
      <c r="E297" s="65"/>
      <c r="F297" s="109"/>
      <c r="G297" s="192"/>
      <c r="H297" s="192"/>
      <c r="I297" s="110">
        <f>сен.25!I297+F297-E297</f>
        <v>-3750</v>
      </c>
    </row>
    <row r="298" spans="1:9">
      <c r="A298" s="1"/>
      <c r="B298" s="16">
        <v>279</v>
      </c>
      <c r="C298" s="14"/>
      <c r="D298" s="91"/>
      <c r="E298" s="65"/>
      <c r="F298" s="109"/>
      <c r="G298" s="192"/>
      <c r="H298" s="192"/>
      <c r="I298" s="110">
        <f>сен.25!I298+F298-E298</f>
        <v>-1250</v>
      </c>
    </row>
    <row r="299" spans="1:9">
      <c r="A299" s="1"/>
      <c r="B299" s="16">
        <v>280</v>
      </c>
      <c r="C299" s="72"/>
      <c r="D299" s="91"/>
      <c r="E299" s="65"/>
      <c r="F299" s="109"/>
      <c r="G299" s="192"/>
      <c r="H299" s="192"/>
      <c r="I299" s="110">
        <f>сен.25!I299+F299-E299</f>
        <v>-3750</v>
      </c>
    </row>
    <row r="300" spans="1:9">
      <c r="A300" s="15"/>
      <c r="B300" s="16">
        <v>281</v>
      </c>
      <c r="C300" s="14"/>
      <c r="D300" s="91"/>
      <c r="E300" s="65"/>
      <c r="F300" s="109"/>
      <c r="G300" s="192"/>
      <c r="H300" s="192"/>
      <c r="I300" s="110">
        <f>сен.25!I300+F300-E300</f>
        <v>-1250</v>
      </c>
    </row>
    <row r="301" spans="1:9">
      <c r="A301" s="1"/>
      <c r="B301" s="16">
        <v>282</v>
      </c>
      <c r="C301" s="75"/>
      <c r="D301" s="91"/>
      <c r="E301" s="65"/>
      <c r="F301" s="109"/>
      <c r="G301" s="192"/>
      <c r="H301" s="192"/>
      <c r="I301" s="110">
        <f>сен.25!I301+F301-E301</f>
        <v>2250</v>
      </c>
    </row>
    <row r="302" spans="1:9">
      <c r="A302" s="15"/>
      <c r="B302" s="16">
        <v>283</v>
      </c>
      <c r="C302" s="14"/>
      <c r="D302" s="91"/>
      <c r="E302" s="65"/>
      <c r="F302" s="109"/>
      <c r="G302" s="192"/>
      <c r="H302" s="192"/>
      <c r="I302" s="110">
        <f>сен.25!I302+F302-E302</f>
        <v>-2500</v>
      </c>
    </row>
    <row r="303" spans="1:9">
      <c r="A303" s="1"/>
      <c r="B303" s="16" t="s">
        <v>16</v>
      </c>
      <c r="C303" s="14"/>
      <c r="D303" s="91"/>
      <c r="E303" s="65"/>
      <c r="F303" s="109"/>
      <c r="G303" s="192"/>
      <c r="H303" s="192"/>
      <c r="I303" s="110">
        <f>сен.25!I303+F303-E303</f>
        <v>-2250</v>
      </c>
    </row>
    <row r="304" spans="1:9">
      <c r="A304" s="1"/>
      <c r="B304" s="16">
        <v>284</v>
      </c>
      <c r="C304" s="14"/>
      <c r="D304" s="91"/>
      <c r="E304" s="65"/>
      <c r="F304" s="109"/>
      <c r="G304" s="192"/>
      <c r="H304" s="192"/>
      <c r="I304" s="110">
        <f>сен.25!I304+F304-E304</f>
        <v>0</v>
      </c>
    </row>
    <row r="305" spans="1:9">
      <c r="A305" s="1"/>
      <c r="B305" s="16">
        <v>285</v>
      </c>
      <c r="C305" s="14"/>
      <c r="D305" s="91"/>
      <c r="E305" s="65"/>
      <c r="F305" s="109"/>
      <c r="G305" s="192"/>
      <c r="H305" s="192"/>
      <c r="I305" s="110">
        <f>сен.25!I305+F305-E305</f>
        <v>-3750</v>
      </c>
    </row>
    <row r="306" spans="1:9">
      <c r="A306" s="1"/>
      <c r="B306" s="16" t="s">
        <v>31</v>
      </c>
      <c r="C306" s="14"/>
      <c r="D306" s="168"/>
      <c r="E306" s="65"/>
      <c r="F306" s="109"/>
      <c r="G306" s="192"/>
      <c r="H306" s="192"/>
      <c r="I306" s="110">
        <f>сен.25!I306+F306-E306</f>
        <v>-3750</v>
      </c>
    </row>
    <row r="307" spans="1:9">
      <c r="A307" s="1"/>
      <c r="B307" s="16">
        <v>286</v>
      </c>
      <c r="C307" s="14"/>
      <c r="D307" s="91"/>
      <c r="E307" s="65"/>
      <c r="F307" s="109"/>
      <c r="G307" s="192"/>
      <c r="H307" s="192"/>
      <c r="I307" s="110">
        <f>сен.25!I307+F307-E307</f>
        <v>-3750</v>
      </c>
    </row>
    <row r="308" spans="1:9">
      <c r="A308" s="15"/>
      <c r="B308" s="16">
        <v>287</v>
      </c>
      <c r="C308" s="14"/>
      <c r="D308" s="91"/>
      <c r="E308" s="65"/>
      <c r="F308" s="109"/>
      <c r="G308" s="192"/>
      <c r="H308" s="192"/>
      <c r="I308" s="110">
        <f>сен.25!I308+F308-E308</f>
        <v>-3750</v>
      </c>
    </row>
    <row r="309" spans="1:9">
      <c r="A309" s="1"/>
      <c r="B309" s="16">
        <v>288</v>
      </c>
      <c r="C309" s="14"/>
      <c r="D309" s="91"/>
      <c r="E309" s="65"/>
      <c r="F309" s="109"/>
      <c r="G309" s="192"/>
      <c r="H309" s="192"/>
      <c r="I309" s="110">
        <f>сен.25!I309+F309-E309</f>
        <v>1250</v>
      </c>
    </row>
    <row r="310" spans="1:9">
      <c r="A310" s="1"/>
      <c r="B310" s="16">
        <v>289</v>
      </c>
      <c r="C310" s="14"/>
      <c r="D310" s="91"/>
      <c r="E310" s="65"/>
      <c r="F310" s="109"/>
      <c r="G310" s="192"/>
      <c r="H310" s="192"/>
      <c r="I310" s="110">
        <f>сен.25!I310+F310-E310</f>
        <v>-1250</v>
      </c>
    </row>
    <row r="311" spans="1:9">
      <c r="A311" s="1"/>
      <c r="B311" s="16">
        <v>290</v>
      </c>
      <c r="C311" s="14"/>
      <c r="D311" s="91"/>
      <c r="E311" s="65"/>
      <c r="F311" s="109"/>
      <c r="G311" s="192"/>
      <c r="H311" s="192"/>
      <c r="I311" s="110">
        <f>сен.25!I311+F311-E311</f>
        <v>0</v>
      </c>
    </row>
    <row r="312" spans="1:9">
      <c r="A312" s="1"/>
      <c r="B312" s="16">
        <v>291</v>
      </c>
      <c r="C312" s="14"/>
      <c r="D312" s="91"/>
      <c r="E312" s="65"/>
      <c r="F312" s="109"/>
      <c r="G312" s="192"/>
      <c r="H312" s="192"/>
      <c r="I312" s="110">
        <f>сен.25!I312+F312-E312</f>
        <v>-1250</v>
      </c>
    </row>
    <row r="313" spans="1:9">
      <c r="A313" s="1"/>
      <c r="B313" s="16">
        <v>292</v>
      </c>
      <c r="C313" s="14"/>
      <c r="D313" s="91"/>
      <c r="E313" s="65"/>
      <c r="F313" s="109"/>
      <c r="G313" s="192"/>
      <c r="H313" s="192"/>
      <c r="I313" s="110">
        <f>сен.25!I313+F313-E313</f>
        <v>-3750</v>
      </c>
    </row>
    <row r="314" spans="1:9">
      <c r="A314" s="1"/>
      <c r="B314" s="16">
        <v>293</v>
      </c>
      <c r="C314" s="14"/>
      <c r="D314" s="91"/>
      <c r="E314" s="65"/>
      <c r="F314" s="109"/>
      <c r="G314" s="192"/>
      <c r="H314" s="192"/>
      <c r="I314" s="110">
        <f>сен.25!I314+F314-E314</f>
        <v>-3750</v>
      </c>
    </row>
    <row r="315" spans="1:9">
      <c r="A315" s="1"/>
      <c r="B315" s="16">
        <v>294</v>
      </c>
      <c r="C315" s="14"/>
      <c r="D315" s="91"/>
      <c r="E315" s="65"/>
      <c r="F315" s="109"/>
      <c r="G315" s="192"/>
      <c r="H315" s="192"/>
      <c r="I315" s="110">
        <f>сен.25!I315+F315-E315</f>
        <v>-3750</v>
      </c>
    </row>
    <row r="316" spans="1:9">
      <c r="A316" s="1"/>
      <c r="B316" s="16">
        <v>295</v>
      </c>
      <c r="C316" s="14"/>
      <c r="D316" s="91"/>
      <c r="E316" s="65"/>
      <c r="F316" s="109"/>
      <c r="G316" s="192"/>
      <c r="H316" s="192"/>
      <c r="I316" s="110">
        <f>сен.25!I316+F316-E316</f>
        <v>-3750</v>
      </c>
    </row>
    <row r="317" spans="1:9">
      <c r="A317" s="1"/>
      <c r="B317" s="16">
        <v>296</v>
      </c>
      <c r="C317" s="14"/>
      <c r="D317" s="91"/>
      <c r="E317" s="65"/>
      <c r="F317" s="109"/>
      <c r="G317" s="192"/>
      <c r="H317" s="192"/>
      <c r="I317" s="110">
        <f>сен.25!I317+F317-E317</f>
        <v>-3750</v>
      </c>
    </row>
    <row r="318" spans="1:9">
      <c r="A318" s="1"/>
      <c r="B318" s="16">
        <v>297</v>
      </c>
      <c r="C318" s="14"/>
      <c r="D318" s="91"/>
      <c r="E318" s="65"/>
      <c r="F318" s="109"/>
      <c r="G318" s="192"/>
      <c r="H318" s="192"/>
      <c r="I318" s="110">
        <f>сен.25!I318+F318-E318</f>
        <v>-3750</v>
      </c>
    </row>
    <row r="319" spans="1:9">
      <c r="A319" s="1"/>
      <c r="B319" s="16">
        <v>298</v>
      </c>
      <c r="C319" s="14"/>
      <c r="D319" s="91"/>
      <c r="E319" s="65"/>
      <c r="F319" s="109"/>
      <c r="G319" s="192"/>
      <c r="H319" s="192"/>
      <c r="I319" s="110">
        <f>сен.25!I319+F319-E319</f>
        <v>-3750</v>
      </c>
    </row>
    <row r="320" spans="1:9">
      <c r="A320" s="1"/>
      <c r="B320" s="16">
        <v>299</v>
      </c>
      <c r="C320" s="14"/>
      <c r="D320" s="91"/>
      <c r="E320" s="65"/>
      <c r="F320" s="109"/>
      <c r="G320" s="192"/>
      <c r="H320" s="192"/>
      <c r="I320" s="110">
        <f>сен.25!I320+F320-E320</f>
        <v>-3750</v>
      </c>
    </row>
    <row r="321" spans="1:9">
      <c r="A321" s="1"/>
      <c r="B321" s="16">
        <v>300</v>
      </c>
      <c r="C321" s="14"/>
      <c r="D321" s="91"/>
      <c r="E321" s="65"/>
      <c r="F321" s="109"/>
      <c r="G321" s="192"/>
      <c r="H321" s="192"/>
      <c r="I321" s="110">
        <f>сен.25!I321+F321-E321</f>
        <v>-3750</v>
      </c>
    </row>
    <row r="322" spans="1:9">
      <c r="A322" s="1"/>
      <c r="B322" s="16">
        <v>301</v>
      </c>
      <c r="C322" s="14"/>
      <c r="D322" s="91"/>
      <c r="E322" s="65"/>
      <c r="F322" s="109"/>
      <c r="G322" s="192"/>
      <c r="H322" s="192"/>
      <c r="I322" s="110">
        <f>сен.25!I322+F322-E322</f>
        <v>-3750</v>
      </c>
    </row>
    <row r="323" spans="1:9">
      <c r="A323" s="1"/>
      <c r="B323" s="16">
        <v>302</v>
      </c>
      <c r="C323" s="14"/>
      <c r="D323" s="91"/>
      <c r="E323" s="65"/>
      <c r="F323" s="109"/>
      <c r="G323" s="192"/>
      <c r="H323" s="192"/>
      <c r="I323" s="110">
        <f>сен.25!I323+F323-E323</f>
        <v>-3750</v>
      </c>
    </row>
    <row r="324" spans="1:9">
      <c r="A324" s="1"/>
      <c r="B324" s="16">
        <v>303</v>
      </c>
      <c r="C324" s="14"/>
      <c r="D324" s="91"/>
      <c r="E324" s="65"/>
      <c r="F324" s="109"/>
      <c r="G324" s="192"/>
      <c r="H324" s="192"/>
      <c r="I324" s="110">
        <f>сен.25!I324+F324-E324</f>
        <v>5000</v>
      </c>
    </row>
    <row r="325" spans="1:9">
      <c r="A325" s="1"/>
      <c r="B325" s="16">
        <v>304</v>
      </c>
      <c r="C325" s="14"/>
      <c r="D325" s="91"/>
      <c r="E325" s="65"/>
      <c r="F325" s="109"/>
      <c r="G325" s="192"/>
      <c r="H325" s="192"/>
      <c r="I325" s="110">
        <f>сен.25!I325+F325-E325</f>
        <v>0</v>
      </c>
    </row>
    <row r="326" spans="1:9">
      <c r="A326" s="85"/>
      <c r="B326" s="16">
        <v>305</v>
      </c>
      <c r="C326" s="70"/>
      <c r="D326" s="91"/>
      <c r="E326" s="65"/>
      <c r="F326" s="109"/>
      <c r="G326" s="192"/>
      <c r="H326" s="192"/>
      <c r="I326" s="110">
        <f>сен.25!I326+F326-E326</f>
        <v>-1250</v>
      </c>
    </row>
    <row r="327" spans="1:9">
      <c r="A327" s="85"/>
      <c r="B327" s="16">
        <v>306</v>
      </c>
      <c r="C327" s="47"/>
      <c r="D327" s="91"/>
      <c r="E327" s="65"/>
      <c r="F327" s="109"/>
      <c r="G327" s="192"/>
      <c r="H327" s="192"/>
      <c r="I327" s="110">
        <f>сен.25!I327+F327-E327</f>
        <v>0</v>
      </c>
    </row>
    <row r="328" spans="1:9">
      <c r="A328" s="85"/>
      <c r="B328" s="16">
        <v>307</v>
      </c>
      <c r="C328" s="47"/>
      <c r="D328" s="91"/>
      <c r="E328" s="65"/>
      <c r="F328" s="109"/>
      <c r="G328" s="192"/>
      <c r="H328" s="192"/>
      <c r="I328" s="110">
        <f>сен.25!I328+F328-E328</f>
        <v>-1250</v>
      </c>
    </row>
    <row r="329" spans="1:9">
      <c r="A329" s="85"/>
      <c r="B329" s="16">
        <v>308</v>
      </c>
      <c r="C329" s="47"/>
      <c r="D329" s="91"/>
      <c r="E329" s="65"/>
      <c r="F329" s="109"/>
      <c r="G329" s="192"/>
      <c r="H329" s="192"/>
      <c r="I329" s="110">
        <f>сен.25!I329+F329-E329</f>
        <v>-3750</v>
      </c>
    </row>
    <row r="330" spans="1:9">
      <c r="A330" s="85"/>
      <c r="B330" s="16">
        <v>309</v>
      </c>
      <c r="C330" s="47"/>
      <c r="D330" s="91"/>
      <c r="E330" s="65"/>
      <c r="F330" s="109"/>
      <c r="G330" s="192"/>
      <c r="H330" s="192"/>
      <c r="I330" s="110">
        <f>сен.25!I330+F330-E330</f>
        <v>-1250</v>
      </c>
    </row>
    <row r="331" spans="1:9">
      <c r="A331" s="85"/>
      <c r="B331" s="16">
        <v>310</v>
      </c>
      <c r="C331" s="47"/>
      <c r="D331" s="91"/>
      <c r="E331" s="65"/>
      <c r="F331" s="109"/>
      <c r="G331" s="192"/>
      <c r="H331" s="192"/>
      <c r="I331" s="110">
        <f>сен.25!I331+F331-E331</f>
        <v>1250</v>
      </c>
    </row>
    <row r="332" spans="1:9">
      <c r="A332" s="85"/>
      <c r="B332" s="16">
        <v>311</v>
      </c>
      <c r="C332" s="47"/>
      <c r="D332" s="91"/>
      <c r="E332" s="65"/>
      <c r="F332" s="109"/>
      <c r="G332" s="192"/>
      <c r="H332" s="192"/>
      <c r="I332" s="110">
        <f>сен.25!I332+F332-E332</f>
        <v>-2500</v>
      </c>
    </row>
    <row r="333" spans="1:9">
      <c r="A333" s="77"/>
      <c r="B333" s="16">
        <v>312</v>
      </c>
      <c r="C333" s="47"/>
      <c r="D333" s="91"/>
      <c r="E333" s="65"/>
      <c r="F333" s="109"/>
      <c r="G333" s="192"/>
      <c r="H333" s="192"/>
      <c r="I333" s="110">
        <f>сен.25!I333+F333-E333</f>
        <v>1250</v>
      </c>
    </row>
    <row r="334" spans="1:9">
      <c r="A334" s="77"/>
      <c r="B334" s="16">
        <v>313</v>
      </c>
      <c r="C334" s="47"/>
      <c r="D334" s="91"/>
      <c r="E334" s="65"/>
      <c r="F334" s="109"/>
      <c r="G334" s="192"/>
      <c r="H334" s="192"/>
      <c r="I334" s="110">
        <f>сен.25!I334+F334-E334</f>
        <v>0</v>
      </c>
    </row>
    <row r="335" spans="1:9">
      <c r="A335" s="77"/>
      <c r="B335" s="16">
        <v>314</v>
      </c>
      <c r="C335" s="47"/>
      <c r="D335" s="91"/>
      <c r="E335" s="65"/>
      <c r="F335" s="109"/>
      <c r="G335" s="192"/>
      <c r="H335" s="192"/>
      <c r="I335" s="110">
        <f>сен.25!I335+F335-E335</f>
        <v>4250</v>
      </c>
    </row>
    <row r="336" spans="1:9">
      <c r="A336" s="77"/>
      <c r="B336" s="16">
        <v>315</v>
      </c>
      <c r="C336" s="14"/>
      <c r="D336" s="91"/>
      <c r="E336" s="65"/>
      <c r="F336" s="109"/>
      <c r="G336" s="192"/>
      <c r="H336" s="192"/>
      <c r="I336" s="110">
        <f>сен.25!I336+F336-E336</f>
        <v>0</v>
      </c>
    </row>
    <row r="337" spans="1:9">
      <c r="A337" s="77"/>
      <c r="B337" s="16">
        <v>316</v>
      </c>
      <c r="C337" s="47"/>
      <c r="D337" s="102"/>
      <c r="E337" s="65"/>
      <c r="F337" s="109"/>
      <c r="G337" s="192"/>
      <c r="H337" s="192"/>
      <c r="I337" s="110">
        <f>сен.25!I337+F337-E337</f>
        <v>-1250</v>
      </c>
    </row>
    <row r="338" spans="1:9">
      <c r="E338" s="156">
        <f>SUM(E4:E337)</f>
        <v>0</v>
      </c>
      <c r="F338" s="151">
        <f>SUM(F4:F337)</f>
        <v>0</v>
      </c>
    </row>
  </sheetData>
  <mergeCells count="1">
    <mergeCell ref="C1:I2"/>
  </mergeCells>
  <conditionalFormatting sqref="I1:I337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tabColor theme="4" tint="-0.499984740745262"/>
  </sheetPr>
  <dimension ref="A1:J470"/>
  <sheetViews>
    <sheetView topLeftCell="A301" workbookViewId="0">
      <selection activeCell="H4" sqref="H4:H337"/>
    </sheetView>
  </sheetViews>
  <sheetFormatPr defaultColWidth="9.140625" defaultRowHeight="15"/>
  <cols>
    <col min="1" max="2" width="9.140625" style="17"/>
    <col min="3" max="3" width="15.85546875" style="17" customWidth="1"/>
    <col min="4" max="4" width="6.5703125" style="17" bestFit="1" customWidth="1"/>
    <col min="5" max="5" width="10.28515625" style="17" bestFit="1" customWidth="1"/>
    <col min="6" max="6" width="10.7109375" style="17" bestFit="1" customWidth="1"/>
    <col min="7" max="7" width="13.28515625" style="17" customWidth="1"/>
    <col min="8" max="8" width="10.140625" style="17" bestFit="1" customWidth="1"/>
    <col min="9" max="9" width="15" style="153" customWidth="1"/>
    <col min="10" max="16384" width="9.140625" style="17"/>
  </cols>
  <sheetData>
    <row r="1" spans="1:10">
      <c r="A1" s="20" t="s">
        <v>0</v>
      </c>
      <c r="B1" s="79" t="s">
        <v>1</v>
      </c>
      <c r="C1" s="210">
        <v>45962</v>
      </c>
      <c r="D1" s="211"/>
      <c r="E1" s="212"/>
      <c r="F1" s="213"/>
      <c r="G1" s="214"/>
      <c r="H1" s="211"/>
      <c r="I1" s="211"/>
    </row>
    <row r="2" spans="1:10">
      <c r="A2" s="21" t="s">
        <v>2</v>
      </c>
      <c r="B2" s="22" t="s">
        <v>3</v>
      </c>
      <c r="C2" s="211"/>
      <c r="D2" s="211"/>
      <c r="E2" s="212"/>
      <c r="F2" s="213"/>
      <c r="G2" s="214"/>
      <c r="H2" s="211"/>
      <c r="I2" s="211"/>
    </row>
    <row r="3" spans="1:10" ht="30">
      <c r="A3" s="79"/>
      <c r="B3" s="79" t="s">
        <v>4</v>
      </c>
      <c r="C3" s="47" t="s">
        <v>5</v>
      </c>
      <c r="D3" s="79" t="s">
        <v>6</v>
      </c>
      <c r="E3" s="29" t="s">
        <v>7</v>
      </c>
      <c r="F3" s="24" t="s">
        <v>8</v>
      </c>
      <c r="G3" s="18" t="s">
        <v>9</v>
      </c>
      <c r="H3" s="25" t="s">
        <v>10</v>
      </c>
      <c r="I3" s="26" t="s">
        <v>11</v>
      </c>
    </row>
    <row r="4" spans="1:10">
      <c r="A4" s="14"/>
      <c r="B4" s="1">
        <v>1</v>
      </c>
      <c r="C4" s="69"/>
      <c r="D4" s="91"/>
      <c r="E4" s="65"/>
      <c r="F4" s="109"/>
      <c r="G4" s="189"/>
      <c r="H4" s="189"/>
      <c r="I4" s="110">
        <f>окт.25!I4+F4-E4</f>
        <v>-1250</v>
      </c>
    </row>
    <row r="5" spans="1:10">
      <c r="A5" s="1"/>
      <c r="B5" s="16">
        <v>2</v>
      </c>
      <c r="C5" s="70"/>
      <c r="D5" s="91"/>
      <c r="E5" s="65"/>
      <c r="F5" s="109"/>
      <c r="G5" s="192"/>
      <c r="H5" s="192"/>
      <c r="I5" s="110">
        <f>окт.25!I5+F5-E5</f>
        <v>-3750</v>
      </c>
    </row>
    <row r="6" spans="1:10">
      <c r="A6" s="1"/>
      <c r="B6" s="16">
        <v>3</v>
      </c>
      <c r="C6" s="14"/>
      <c r="D6" s="91"/>
      <c r="E6" s="65"/>
      <c r="F6" s="109"/>
      <c r="G6" s="192"/>
      <c r="H6" s="192"/>
      <c r="I6" s="110">
        <f>окт.25!I6+F6-E6</f>
        <v>0</v>
      </c>
    </row>
    <row r="7" spans="1:10">
      <c r="A7" s="1"/>
      <c r="B7" s="16">
        <v>4</v>
      </c>
      <c r="C7" s="14"/>
      <c r="D7" s="91"/>
      <c r="E7" s="65"/>
      <c r="F7" s="109"/>
      <c r="G7" s="192"/>
      <c r="H7" s="192"/>
      <c r="I7" s="110">
        <f>окт.25!I7+F7-E7</f>
        <v>0</v>
      </c>
    </row>
    <row r="8" spans="1:10">
      <c r="A8" s="1"/>
      <c r="B8" s="16">
        <v>5</v>
      </c>
      <c r="C8" s="14"/>
      <c r="D8" s="91"/>
      <c r="E8" s="65"/>
      <c r="F8" s="109"/>
      <c r="G8" s="192"/>
      <c r="H8" s="192"/>
      <c r="I8" s="110">
        <f>окт.25!I8+F8-E8</f>
        <v>-1250</v>
      </c>
    </row>
    <row r="9" spans="1:10">
      <c r="A9" s="1"/>
      <c r="B9" s="16">
        <v>6</v>
      </c>
      <c r="C9" s="14"/>
      <c r="D9" s="91"/>
      <c r="E9" s="65"/>
      <c r="F9" s="109"/>
      <c r="G9" s="192"/>
      <c r="H9" s="192"/>
      <c r="I9" s="110">
        <f>окт.25!I9+F9-E9</f>
        <v>-1250</v>
      </c>
    </row>
    <row r="10" spans="1:10">
      <c r="A10" s="1"/>
      <c r="B10" s="16">
        <v>7</v>
      </c>
      <c r="C10" s="71"/>
      <c r="D10" s="91"/>
      <c r="E10" s="65"/>
      <c r="F10" s="109"/>
      <c r="G10" s="192"/>
      <c r="H10" s="192"/>
      <c r="I10" s="110">
        <f>окт.25!I10+F10-E10</f>
        <v>-3750</v>
      </c>
    </row>
    <row r="11" spans="1:10">
      <c r="A11" s="1"/>
      <c r="B11" s="16">
        <v>8</v>
      </c>
      <c r="C11" s="71"/>
      <c r="D11" s="91"/>
      <c r="E11" s="65"/>
      <c r="F11" s="109"/>
      <c r="G11" s="192"/>
      <c r="H11" s="192"/>
      <c r="I11" s="110">
        <f>окт.25!I11+F11-E11</f>
        <v>-3750</v>
      </c>
    </row>
    <row r="12" spans="1:10">
      <c r="A12" s="1"/>
      <c r="B12" s="16">
        <v>9</v>
      </c>
      <c r="C12" s="14"/>
      <c r="D12" s="91"/>
      <c r="E12" s="65"/>
      <c r="F12" s="109"/>
      <c r="G12" s="192"/>
      <c r="H12" s="192"/>
      <c r="I12" s="110">
        <f>окт.25!I12+F12-E12</f>
        <v>11250</v>
      </c>
      <c r="J12" s="165"/>
    </row>
    <row r="13" spans="1:10">
      <c r="A13" s="1"/>
      <c r="B13" s="16">
        <v>10</v>
      </c>
      <c r="C13" s="14"/>
      <c r="D13" s="91"/>
      <c r="E13" s="65"/>
      <c r="F13" s="109"/>
      <c r="G13" s="192"/>
      <c r="H13" s="192"/>
      <c r="I13" s="110">
        <f>окт.25!I13+F13-E13</f>
        <v>0</v>
      </c>
    </row>
    <row r="14" spans="1:10">
      <c r="A14" s="1"/>
      <c r="B14" s="16">
        <v>11</v>
      </c>
      <c r="C14" s="14"/>
      <c r="D14" s="91"/>
      <c r="E14" s="65"/>
      <c r="F14" s="109"/>
      <c r="G14" s="192"/>
      <c r="H14" s="192"/>
      <c r="I14" s="110">
        <f>окт.25!I14+F14-E14</f>
        <v>-1250</v>
      </c>
    </row>
    <row r="15" spans="1:10">
      <c r="A15" s="2"/>
      <c r="B15" s="16">
        <v>12</v>
      </c>
      <c r="C15" s="14"/>
      <c r="D15" s="91"/>
      <c r="E15" s="65"/>
      <c r="F15" s="109"/>
      <c r="G15" s="192"/>
      <c r="H15" s="192"/>
      <c r="I15" s="110">
        <f>окт.25!I15+F15-E15</f>
        <v>-1250</v>
      </c>
    </row>
    <row r="16" spans="1:10">
      <c r="A16" s="1"/>
      <c r="B16" s="16">
        <v>13</v>
      </c>
      <c r="C16" s="14"/>
      <c r="D16" s="91"/>
      <c r="E16" s="65"/>
      <c r="F16" s="109"/>
      <c r="G16" s="192"/>
      <c r="H16" s="192"/>
      <c r="I16" s="110">
        <f>окт.25!I16+F16-E16</f>
        <v>-3750</v>
      </c>
    </row>
    <row r="17" spans="1:9">
      <c r="A17" s="1"/>
      <c r="B17" s="16">
        <v>14</v>
      </c>
      <c r="C17" s="14"/>
      <c r="D17" s="91"/>
      <c r="E17" s="65"/>
      <c r="F17" s="109"/>
      <c r="G17" s="192"/>
      <c r="H17" s="192"/>
      <c r="I17" s="110">
        <f>окт.25!I17+F17-E17</f>
        <v>-900</v>
      </c>
    </row>
    <row r="18" spans="1:9">
      <c r="A18" s="1"/>
      <c r="B18" s="16" t="s">
        <v>20</v>
      </c>
      <c r="C18" s="14"/>
      <c r="D18" s="91"/>
      <c r="E18" s="65"/>
      <c r="F18" s="109"/>
      <c r="G18" s="192"/>
      <c r="H18" s="192"/>
      <c r="I18" s="110">
        <f>окт.25!I18+F18-E18</f>
        <v>-1500</v>
      </c>
    </row>
    <row r="19" spans="1:9">
      <c r="A19" s="1"/>
      <c r="B19" s="16" t="s">
        <v>15</v>
      </c>
      <c r="C19" s="14"/>
      <c r="D19" s="91"/>
      <c r="E19" s="65"/>
      <c r="F19" s="109"/>
      <c r="G19" s="192"/>
      <c r="H19" s="192"/>
      <c r="I19" s="110">
        <f>окт.25!I19+F19-E19</f>
        <v>-1500</v>
      </c>
    </row>
    <row r="20" spans="1:9">
      <c r="A20" s="1"/>
      <c r="B20" s="16" t="s">
        <v>19</v>
      </c>
      <c r="C20" s="14"/>
      <c r="D20" s="91"/>
      <c r="E20" s="65"/>
      <c r="F20" s="109"/>
      <c r="G20" s="192"/>
      <c r="H20" s="192"/>
      <c r="I20" s="110">
        <f>окт.25!I20+F20-E20</f>
        <v>-3750</v>
      </c>
    </row>
    <row r="21" spans="1:9">
      <c r="A21" s="1"/>
      <c r="B21" s="16">
        <v>15</v>
      </c>
      <c r="C21" s="14"/>
      <c r="D21" s="91"/>
      <c r="E21" s="65"/>
      <c r="F21" s="109"/>
      <c r="G21" s="192"/>
      <c r="H21" s="192"/>
      <c r="I21" s="110">
        <f>окт.25!I21+F21-E21</f>
        <v>0</v>
      </c>
    </row>
    <row r="22" spans="1:9">
      <c r="A22" s="1"/>
      <c r="B22" s="16" t="s">
        <v>17</v>
      </c>
      <c r="C22" s="14"/>
      <c r="D22" s="91"/>
      <c r="E22" s="65"/>
      <c r="F22" s="109"/>
      <c r="G22" s="192"/>
      <c r="H22" s="192"/>
      <c r="I22" s="110">
        <f>окт.25!I22+F22-E22</f>
        <v>-3750</v>
      </c>
    </row>
    <row r="23" spans="1:9">
      <c r="A23" s="1"/>
      <c r="B23" s="16" t="s">
        <v>27</v>
      </c>
      <c r="C23" s="14"/>
      <c r="D23" s="162"/>
      <c r="E23" s="65"/>
      <c r="F23" s="109"/>
      <c r="G23" s="192"/>
      <c r="H23" s="192"/>
      <c r="I23" s="110">
        <f>окт.25!I23+F23-E23</f>
        <v>-3750</v>
      </c>
    </row>
    <row r="24" spans="1:9">
      <c r="A24" s="1"/>
      <c r="B24" s="16">
        <v>16</v>
      </c>
      <c r="C24" s="71"/>
      <c r="D24" s="91"/>
      <c r="E24" s="65"/>
      <c r="F24" s="109"/>
      <c r="G24" s="192"/>
      <c r="H24" s="192"/>
      <c r="I24" s="110">
        <f>окт.25!I24+F24-E24</f>
        <v>-1250</v>
      </c>
    </row>
    <row r="25" spans="1:9">
      <c r="A25" s="1"/>
      <c r="B25" s="16">
        <v>17</v>
      </c>
      <c r="C25" s="14"/>
      <c r="D25" s="91"/>
      <c r="E25" s="65"/>
      <c r="F25" s="109"/>
      <c r="G25" s="192"/>
      <c r="H25" s="192"/>
      <c r="I25" s="110">
        <f>окт.25!I25+F25-E25</f>
        <v>-3750</v>
      </c>
    </row>
    <row r="26" spans="1:9">
      <c r="A26" s="1"/>
      <c r="B26" s="16">
        <v>18</v>
      </c>
      <c r="C26" s="14"/>
      <c r="D26" s="91"/>
      <c r="E26" s="65"/>
      <c r="F26" s="109"/>
      <c r="G26" s="192"/>
      <c r="H26" s="192"/>
      <c r="I26" s="110">
        <f>окт.25!I26+F26-E26</f>
        <v>6250</v>
      </c>
    </row>
    <row r="27" spans="1:9">
      <c r="A27" s="15"/>
      <c r="B27" s="16">
        <v>19</v>
      </c>
      <c r="C27" s="72"/>
      <c r="D27" s="91"/>
      <c r="E27" s="65"/>
      <c r="F27" s="109"/>
      <c r="G27" s="192"/>
      <c r="H27" s="192"/>
      <c r="I27" s="110">
        <f>окт.25!I27+F27-E27</f>
        <v>-1250</v>
      </c>
    </row>
    <row r="28" spans="1:9">
      <c r="A28" s="15"/>
      <c r="B28" s="16">
        <v>20</v>
      </c>
      <c r="C28" s="14"/>
      <c r="D28" s="91"/>
      <c r="E28" s="65"/>
      <c r="F28" s="109"/>
      <c r="G28" s="192"/>
      <c r="H28" s="192"/>
      <c r="I28" s="110">
        <f>окт.25!I28+F28-E28</f>
        <v>-2500</v>
      </c>
    </row>
    <row r="29" spans="1:9">
      <c r="A29" s="2"/>
      <c r="B29" s="16">
        <v>21</v>
      </c>
      <c r="C29" s="14"/>
      <c r="D29" s="91"/>
      <c r="E29" s="65"/>
      <c r="F29" s="109"/>
      <c r="G29" s="192"/>
      <c r="H29" s="192"/>
      <c r="I29" s="110">
        <f>окт.25!I29+F29-E29</f>
        <v>-1250</v>
      </c>
    </row>
    <row r="30" spans="1:9">
      <c r="A30" s="15"/>
      <c r="B30" s="16">
        <v>22</v>
      </c>
      <c r="C30" s="14"/>
      <c r="D30" s="91"/>
      <c r="E30" s="65"/>
      <c r="F30" s="109"/>
      <c r="G30" s="192"/>
      <c r="H30" s="192"/>
      <c r="I30" s="110">
        <f>окт.25!I30+F30-E30</f>
        <v>-3750</v>
      </c>
    </row>
    <row r="31" spans="1:9">
      <c r="A31" s="1"/>
      <c r="B31" s="16">
        <v>23</v>
      </c>
      <c r="C31" s="14"/>
      <c r="D31" s="91"/>
      <c r="E31" s="65"/>
      <c r="F31" s="109"/>
      <c r="G31" s="192"/>
      <c r="H31" s="192"/>
      <c r="I31" s="110">
        <f>окт.25!I31+F31-E31</f>
        <v>-2500</v>
      </c>
    </row>
    <row r="32" spans="1:9">
      <c r="A32" s="1"/>
      <c r="B32" s="16">
        <v>24</v>
      </c>
      <c r="C32" s="14"/>
      <c r="D32" s="91"/>
      <c r="E32" s="65"/>
      <c r="F32" s="109"/>
      <c r="G32" s="192"/>
      <c r="H32" s="192"/>
      <c r="I32" s="110">
        <f>окт.25!I32+F32-E32</f>
        <v>-1250</v>
      </c>
    </row>
    <row r="33" spans="1:9">
      <c r="A33" s="2"/>
      <c r="B33" s="16">
        <v>25</v>
      </c>
      <c r="C33" s="14"/>
      <c r="D33" s="91"/>
      <c r="E33" s="65"/>
      <c r="F33" s="109"/>
      <c r="G33" s="192"/>
      <c r="H33" s="192"/>
      <c r="I33" s="110">
        <f>окт.25!I33+F33-E33</f>
        <v>-3750</v>
      </c>
    </row>
    <row r="34" spans="1:9">
      <c r="A34" s="1"/>
      <c r="B34" s="16">
        <v>26</v>
      </c>
      <c r="C34" s="14"/>
      <c r="D34" s="91"/>
      <c r="E34" s="65"/>
      <c r="F34" s="109"/>
      <c r="G34" s="192"/>
      <c r="H34" s="192"/>
      <c r="I34" s="110">
        <f>окт.25!I34+F34-E34</f>
        <v>-3750</v>
      </c>
    </row>
    <row r="35" spans="1:9">
      <c r="A35" s="1"/>
      <c r="B35" s="16" t="s">
        <v>54</v>
      </c>
      <c r="C35" s="14"/>
      <c r="D35" s="184"/>
      <c r="E35" s="65"/>
      <c r="F35" s="109"/>
      <c r="G35" s="192"/>
      <c r="H35" s="192"/>
      <c r="I35" s="110">
        <f>окт.25!I35+F35-E35</f>
        <v>-3750</v>
      </c>
    </row>
    <row r="36" spans="1:9">
      <c r="A36" s="1"/>
      <c r="B36" s="16">
        <v>27</v>
      </c>
      <c r="C36" s="14"/>
      <c r="D36" s="91"/>
      <c r="E36" s="65"/>
      <c r="F36" s="109"/>
      <c r="G36" s="192"/>
      <c r="H36" s="192"/>
      <c r="I36" s="110">
        <f>окт.25!I36+F36-E36</f>
        <v>-1250</v>
      </c>
    </row>
    <row r="37" spans="1:9">
      <c r="A37" s="1"/>
      <c r="B37" s="16">
        <v>28</v>
      </c>
      <c r="C37" s="14"/>
      <c r="D37" s="91"/>
      <c r="E37" s="65"/>
      <c r="F37" s="109"/>
      <c r="G37" s="192"/>
      <c r="H37" s="192"/>
      <c r="I37" s="110">
        <f>окт.25!I37+F37-E37</f>
        <v>-2500</v>
      </c>
    </row>
    <row r="38" spans="1:9">
      <c r="A38" s="15"/>
      <c r="B38" s="16">
        <v>29</v>
      </c>
      <c r="C38" s="73"/>
      <c r="D38" s="91"/>
      <c r="E38" s="65"/>
      <c r="F38" s="109"/>
      <c r="G38" s="192"/>
      <c r="H38" s="192"/>
      <c r="I38" s="110">
        <f>окт.25!I38+F38-E38</f>
        <v>-2500</v>
      </c>
    </row>
    <row r="39" spans="1:9">
      <c r="A39" s="15"/>
      <c r="B39" s="16">
        <v>30</v>
      </c>
      <c r="C39" s="14"/>
      <c r="D39" s="91"/>
      <c r="E39" s="65"/>
      <c r="F39" s="109"/>
      <c r="G39" s="192"/>
      <c r="H39" s="192"/>
      <c r="I39" s="110">
        <f>окт.25!I39+F39-E39</f>
        <v>0</v>
      </c>
    </row>
    <row r="40" spans="1:9">
      <c r="A40" s="15"/>
      <c r="B40" s="16">
        <v>31</v>
      </c>
      <c r="C40" s="14"/>
      <c r="D40" s="91"/>
      <c r="E40" s="65"/>
      <c r="F40" s="109"/>
      <c r="G40" s="192"/>
      <c r="H40" s="192"/>
      <c r="I40" s="110">
        <f>окт.25!I40+F40-E40</f>
        <v>-3750</v>
      </c>
    </row>
    <row r="41" spans="1:9">
      <c r="A41" s="15"/>
      <c r="B41" s="16">
        <v>32</v>
      </c>
      <c r="C41" s="14"/>
      <c r="D41" s="91"/>
      <c r="E41" s="65"/>
      <c r="F41" s="109"/>
      <c r="G41" s="192"/>
      <c r="H41" s="192"/>
      <c r="I41" s="110">
        <f>окт.25!I41+F41-E41</f>
        <v>-3750</v>
      </c>
    </row>
    <row r="42" spans="1:9">
      <c r="A42" s="2"/>
      <c r="B42" s="16">
        <v>33</v>
      </c>
      <c r="C42" s="14"/>
      <c r="D42" s="91"/>
      <c r="E42" s="65"/>
      <c r="F42" s="109"/>
      <c r="G42" s="192"/>
      <c r="H42" s="192"/>
      <c r="I42" s="110">
        <f>окт.25!I42+F42-E42</f>
        <v>-1250</v>
      </c>
    </row>
    <row r="43" spans="1:9">
      <c r="A43" s="1"/>
      <c r="B43" s="16">
        <v>34</v>
      </c>
      <c r="C43" s="14"/>
      <c r="D43" s="91"/>
      <c r="E43" s="65"/>
      <c r="F43" s="109"/>
      <c r="G43" s="192"/>
      <c r="H43" s="192"/>
      <c r="I43" s="110">
        <f>окт.25!I43+F43-E43</f>
        <v>-3750</v>
      </c>
    </row>
    <row r="44" spans="1:9">
      <c r="A44" s="15"/>
      <c r="B44" s="16">
        <v>35</v>
      </c>
      <c r="C44" s="74"/>
      <c r="D44" s="91"/>
      <c r="E44" s="65"/>
      <c r="F44" s="109"/>
      <c r="G44" s="192"/>
      <c r="H44" s="192"/>
      <c r="I44" s="110">
        <f>окт.25!I44+F44-E44</f>
        <v>-3750</v>
      </c>
    </row>
    <row r="45" spans="1:9">
      <c r="A45" s="15"/>
      <c r="B45" s="16">
        <v>36</v>
      </c>
      <c r="C45" s="47"/>
      <c r="D45" s="91"/>
      <c r="E45" s="65"/>
      <c r="F45" s="109"/>
      <c r="G45" s="192"/>
      <c r="H45" s="192"/>
      <c r="I45" s="110">
        <f>окт.25!I45+F45-E45</f>
        <v>3450</v>
      </c>
    </row>
    <row r="46" spans="1:9">
      <c r="A46" s="3"/>
      <c r="B46" s="16">
        <v>37</v>
      </c>
      <c r="C46" s="14"/>
      <c r="D46" s="91"/>
      <c r="E46" s="65"/>
      <c r="F46" s="109"/>
      <c r="G46" s="192"/>
      <c r="H46" s="192"/>
      <c r="I46" s="110">
        <f>окт.25!I46+F46-E46</f>
        <v>-1250</v>
      </c>
    </row>
    <row r="47" spans="1:9">
      <c r="A47" s="1"/>
      <c r="B47" s="16">
        <v>38</v>
      </c>
      <c r="C47" s="47"/>
      <c r="D47" s="91"/>
      <c r="E47" s="65"/>
      <c r="F47" s="109"/>
      <c r="G47" s="192"/>
      <c r="H47" s="192"/>
      <c r="I47" s="110">
        <f>окт.25!I47+F47-E47</f>
        <v>-3750</v>
      </c>
    </row>
    <row r="48" spans="1:9">
      <c r="A48" s="1"/>
      <c r="B48" s="16">
        <v>39</v>
      </c>
      <c r="C48" s="14"/>
      <c r="D48" s="91"/>
      <c r="E48" s="65"/>
      <c r="F48" s="109"/>
      <c r="G48" s="192"/>
      <c r="H48" s="192"/>
      <c r="I48" s="110">
        <f>окт.25!I48+F48-E48</f>
        <v>-3750</v>
      </c>
    </row>
    <row r="49" spans="1:9">
      <c r="A49" s="1"/>
      <c r="B49" s="16">
        <v>40</v>
      </c>
      <c r="C49" s="14"/>
      <c r="D49" s="91"/>
      <c r="E49" s="65"/>
      <c r="F49" s="109"/>
      <c r="G49" s="192"/>
      <c r="H49" s="192"/>
      <c r="I49" s="110">
        <f>окт.25!I49+F49-E49</f>
        <v>-3750</v>
      </c>
    </row>
    <row r="50" spans="1:9">
      <c r="A50" s="1"/>
      <c r="B50" s="16">
        <v>41</v>
      </c>
      <c r="C50" s="71"/>
      <c r="D50" s="91"/>
      <c r="E50" s="65"/>
      <c r="F50" s="109"/>
      <c r="G50" s="192"/>
      <c r="H50" s="192"/>
      <c r="I50" s="110">
        <f>окт.25!I50+F50-E50</f>
        <v>-3750</v>
      </c>
    </row>
    <row r="51" spans="1:9">
      <c r="A51" s="1"/>
      <c r="B51" s="16">
        <v>42</v>
      </c>
      <c r="C51" s="14"/>
      <c r="D51" s="91"/>
      <c r="E51" s="65"/>
      <c r="F51" s="109"/>
      <c r="G51" s="192"/>
      <c r="H51" s="192"/>
      <c r="I51" s="110">
        <f>окт.25!I51+F51-E51</f>
        <v>-3750</v>
      </c>
    </row>
    <row r="52" spans="1:9">
      <c r="A52" s="1"/>
      <c r="B52" s="16">
        <v>43</v>
      </c>
      <c r="C52" s="14"/>
      <c r="D52" s="91"/>
      <c r="E52" s="65"/>
      <c r="F52" s="109"/>
      <c r="G52" s="192"/>
      <c r="H52" s="192"/>
      <c r="I52" s="110">
        <f>окт.25!I52+F52-E52</f>
        <v>-3750</v>
      </c>
    </row>
    <row r="53" spans="1:9">
      <c r="A53" s="1"/>
      <c r="B53" s="16">
        <v>44</v>
      </c>
      <c r="C53" s="14"/>
      <c r="D53" s="16"/>
      <c r="E53" s="65"/>
      <c r="F53" s="109"/>
      <c r="G53" s="192"/>
      <c r="H53" s="192"/>
      <c r="I53" s="110">
        <f>окт.25!I53+F53-E53</f>
        <v>-3750</v>
      </c>
    </row>
    <row r="54" spans="1:9">
      <c r="A54" s="2"/>
      <c r="B54" s="16">
        <v>45</v>
      </c>
      <c r="C54" s="14"/>
      <c r="D54" s="91"/>
      <c r="E54" s="65"/>
      <c r="F54" s="109"/>
      <c r="G54" s="192"/>
      <c r="H54" s="192"/>
      <c r="I54" s="110">
        <f>окт.25!I54+F54-E54</f>
        <v>-1250</v>
      </c>
    </row>
    <row r="55" spans="1:9">
      <c r="A55" s="1"/>
      <c r="B55" s="16">
        <v>46</v>
      </c>
      <c r="C55" s="14"/>
      <c r="D55" s="91"/>
      <c r="E55" s="65"/>
      <c r="F55" s="109"/>
      <c r="G55" s="192"/>
      <c r="H55" s="192"/>
      <c r="I55" s="110">
        <f>окт.25!I55+F55-E55</f>
        <v>-2500</v>
      </c>
    </row>
    <row r="56" spans="1:9">
      <c r="A56" s="2"/>
      <c r="B56" s="16">
        <v>47</v>
      </c>
      <c r="C56" s="14"/>
      <c r="D56" s="91"/>
      <c r="E56" s="65"/>
      <c r="F56" s="109"/>
      <c r="G56" s="192"/>
      <c r="H56" s="192"/>
      <c r="I56" s="110">
        <f>окт.25!I56+F56-E56</f>
        <v>-2500</v>
      </c>
    </row>
    <row r="57" spans="1:9">
      <c r="A57" s="1"/>
      <c r="B57" s="16">
        <v>48</v>
      </c>
      <c r="C57" s="72"/>
      <c r="D57" s="91"/>
      <c r="E57" s="65"/>
      <c r="F57" s="109"/>
      <c r="G57" s="192"/>
      <c r="H57" s="192"/>
      <c r="I57" s="110">
        <f>окт.25!I57+F57-E57</f>
        <v>1250</v>
      </c>
    </row>
    <row r="58" spans="1:9">
      <c r="A58" s="15"/>
      <c r="B58" s="16">
        <v>49</v>
      </c>
      <c r="C58" s="14"/>
      <c r="D58" s="91"/>
      <c r="E58" s="65"/>
      <c r="F58" s="109"/>
      <c r="G58" s="192"/>
      <c r="H58" s="192"/>
      <c r="I58" s="110">
        <f>окт.25!I58+F58-E58</f>
        <v>-3750</v>
      </c>
    </row>
    <row r="59" spans="1:9">
      <c r="A59" s="15"/>
      <c r="B59" s="16">
        <v>50</v>
      </c>
      <c r="C59" s="14"/>
      <c r="D59" s="91"/>
      <c r="E59" s="65"/>
      <c r="F59" s="109"/>
      <c r="G59" s="192"/>
      <c r="H59" s="192"/>
      <c r="I59" s="110">
        <f>окт.25!I59+F59-E59</f>
        <v>-3750</v>
      </c>
    </row>
    <row r="60" spans="1:9">
      <c r="A60" s="1"/>
      <c r="B60" s="16">
        <v>51.52</v>
      </c>
      <c r="C60" s="14"/>
      <c r="D60" s="91"/>
      <c r="E60" s="65"/>
      <c r="F60" s="109"/>
      <c r="G60" s="192"/>
      <c r="H60" s="192"/>
      <c r="I60" s="110">
        <f>окт.25!I60+F60-E60</f>
        <v>-2500</v>
      </c>
    </row>
    <row r="61" spans="1:9">
      <c r="A61" s="15"/>
      <c r="B61" s="16">
        <v>53</v>
      </c>
      <c r="C61" s="14"/>
      <c r="D61" s="91"/>
      <c r="E61" s="65"/>
      <c r="F61" s="109"/>
      <c r="G61" s="192"/>
      <c r="H61" s="192"/>
      <c r="I61" s="110">
        <f>окт.25!I61+F61-E61</f>
        <v>-1250</v>
      </c>
    </row>
    <row r="62" spans="1:9">
      <c r="A62" s="15"/>
      <c r="B62" s="16">
        <v>54.55</v>
      </c>
      <c r="C62" s="14"/>
      <c r="D62" s="91"/>
      <c r="E62" s="65"/>
      <c r="F62" s="109"/>
      <c r="G62" s="192"/>
      <c r="H62" s="192"/>
      <c r="I62" s="110">
        <f>окт.25!I62+F62-E62</f>
        <v>-2500</v>
      </c>
    </row>
    <row r="63" spans="1:9">
      <c r="A63" s="1"/>
      <c r="B63" s="16">
        <v>56</v>
      </c>
      <c r="C63" s="14"/>
      <c r="D63" s="91"/>
      <c r="E63" s="65"/>
      <c r="F63" s="109"/>
      <c r="G63" s="192"/>
      <c r="H63" s="192"/>
      <c r="I63" s="110">
        <f>окт.25!I63+F63-E63</f>
        <v>-3750</v>
      </c>
    </row>
    <row r="64" spans="1:9">
      <c r="A64" s="1"/>
      <c r="B64" s="16">
        <v>57</v>
      </c>
      <c r="C64" s="14"/>
      <c r="D64" s="91"/>
      <c r="E64" s="65"/>
      <c r="F64" s="109"/>
      <c r="G64" s="192"/>
      <c r="H64" s="192"/>
      <c r="I64" s="110">
        <f>окт.25!I64+F64-E64</f>
        <v>5250</v>
      </c>
    </row>
    <row r="65" spans="1:9">
      <c r="A65" s="1"/>
      <c r="B65" s="16" t="s">
        <v>52</v>
      </c>
      <c r="C65" s="14"/>
      <c r="D65" s="180"/>
      <c r="E65" s="65"/>
      <c r="F65" s="109"/>
      <c r="G65" s="192"/>
      <c r="H65" s="192"/>
      <c r="I65" s="110">
        <f>окт.25!I65+F65-E65</f>
        <v>2500</v>
      </c>
    </row>
    <row r="66" spans="1:9">
      <c r="A66" s="1"/>
      <c r="B66" s="16">
        <v>58</v>
      </c>
      <c r="C66" s="14"/>
      <c r="D66" s="91"/>
      <c r="E66" s="65"/>
      <c r="F66" s="109"/>
      <c r="G66" s="192"/>
      <c r="H66" s="192"/>
      <c r="I66" s="110">
        <f>окт.25!I66+F66-E66</f>
        <v>0</v>
      </c>
    </row>
    <row r="67" spans="1:9">
      <c r="A67" s="1"/>
      <c r="B67" s="16">
        <v>59</v>
      </c>
      <c r="C67" s="14"/>
      <c r="D67" s="91"/>
      <c r="E67" s="65"/>
      <c r="F67" s="109"/>
      <c r="G67" s="192"/>
      <c r="H67" s="192"/>
      <c r="I67" s="110">
        <f>окт.25!I67+F67-E67</f>
        <v>-1250</v>
      </c>
    </row>
    <row r="68" spans="1:9">
      <c r="A68" s="1"/>
      <c r="B68" s="16">
        <v>60</v>
      </c>
      <c r="C68" s="14"/>
      <c r="D68" s="91"/>
      <c r="E68" s="65"/>
      <c r="F68" s="109"/>
      <c r="G68" s="192"/>
      <c r="H68" s="192"/>
      <c r="I68" s="110">
        <f>окт.25!I68+F68-E68</f>
        <v>-3750</v>
      </c>
    </row>
    <row r="69" spans="1:9">
      <c r="A69" s="1"/>
      <c r="B69" s="16">
        <v>61</v>
      </c>
      <c r="C69" s="14"/>
      <c r="D69" s="91"/>
      <c r="E69" s="65"/>
      <c r="F69" s="109"/>
      <c r="G69" s="192"/>
      <c r="H69" s="192"/>
      <c r="I69" s="110">
        <f>окт.25!I69+F69-E69</f>
        <v>-2500</v>
      </c>
    </row>
    <row r="70" spans="1:9">
      <c r="A70" s="1"/>
      <c r="B70" s="16">
        <v>62</v>
      </c>
      <c r="C70" s="14"/>
      <c r="D70" s="91"/>
      <c r="E70" s="65"/>
      <c r="F70" s="109"/>
      <c r="G70" s="192"/>
      <c r="H70" s="192"/>
      <c r="I70" s="110">
        <f>окт.25!I70+F70-E70</f>
        <v>-2500</v>
      </c>
    </row>
    <row r="71" spans="1:9">
      <c r="A71" s="1"/>
      <c r="B71" s="16">
        <v>63</v>
      </c>
      <c r="C71" s="14"/>
      <c r="D71" s="91"/>
      <c r="E71" s="65"/>
      <c r="F71" s="109"/>
      <c r="G71" s="192"/>
      <c r="H71" s="192"/>
      <c r="I71" s="110">
        <f>окт.25!I71+F71-E71</f>
        <v>-3750</v>
      </c>
    </row>
    <row r="72" spans="1:9">
      <c r="A72" s="1"/>
      <c r="B72" s="16">
        <v>64</v>
      </c>
      <c r="C72" s="14"/>
      <c r="D72" s="91"/>
      <c r="E72" s="65"/>
      <c r="F72" s="109"/>
      <c r="G72" s="192"/>
      <c r="H72" s="192"/>
      <c r="I72" s="110">
        <f>окт.25!I72+F72-E72</f>
        <v>-3750</v>
      </c>
    </row>
    <row r="73" spans="1:9">
      <c r="A73" s="3"/>
      <c r="B73" s="16">
        <v>65</v>
      </c>
      <c r="C73" s="14"/>
      <c r="D73" s="91"/>
      <c r="E73" s="65"/>
      <c r="F73" s="109"/>
      <c r="G73" s="192"/>
      <c r="H73" s="192"/>
      <c r="I73" s="110">
        <f>окт.25!I73+F73-E73</f>
        <v>0</v>
      </c>
    </row>
    <row r="74" spans="1:9">
      <c r="A74" s="1"/>
      <c r="B74" s="16">
        <v>66</v>
      </c>
      <c r="C74" s="14"/>
      <c r="D74" s="91"/>
      <c r="E74" s="65"/>
      <c r="F74" s="109"/>
      <c r="G74" s="192"/>
      <c r="H74" s="192"/>
      <c r="I74" s="110">
        <f>окт.25!I74+F74-E74</f>
        <v>-3750</v>
      </c>
    </row>
    <row r="75" spans="1:9">
      <c r="A75" s="1"/>
      <c r="B75" s="16">
        <v>67</v>
      </c>
      <c r="C75" s="14"/>
      <c r="D75" s="91"/>
      <c r="E75" s="65"/>
      <c r="F75" s="109"/>
      <c r="G75" s="192"/>
      <c r="H75" s="192"/>
      <c r="I75" s="110">
        <f>окт.25!I75+F75-E75</f>
        <v>-3750</v>
      </c>
    </row>
    <row r="76" spans="1:9">
      <c r="A76" s="1"/>
      <c r="B76" s="16">
        <v>68.69</v>
      </c>
      <c r="C76" s="14"/>
      <c r="D76" s="91"/>
      <c r="E76" s="65"/>
      <c r="F76" s="109"/>
      <c r="G76" s="192"/>
      <c r="H76" s="192"/>
      <c r="I76" s="110">
        <f>окт.25!I76+F76-E76</f>
        <v>0</v>
      </c>
    </row>
    <row r="77" spans="1:9">
      <c r="A77" s="1"/>
      <c r="B77" s="16">
        <v>69</v>
      </c>
      <c r="C77" s="14"/>
      <c r="D77" s="91"/>
      <c r="E77" s="65"/>
      <c r="F77" s="109"/>
      <c r="G77" s="192"/>
      <c r="H77" s="192"/>
      <c r="I77" s="110">
        <f>окт.25!I77+F77-E77</f>
        <v>-1250</v>
      </c>
    </row>
    <row r="78" spans="1:9">
      <c r="A78" s="1"/>
      <c r="B78" s="16">
        <v>70</v>
      </c>
      <c r="C78" s="14"/>
      <c r="D78" s="91"/>
      <c r="E78" s="65"/>
      <c r="F78" s="109"/>
      <c r="G78" s="192"/>
      <c r="H78" s="192"/>
      <c r="I78" s="110">
        <f>окт.25!I78+F78-E78</f>
        <v>-2250</v>
      </c>
    </row>
    <row r="79" spans="1:9">
      <c r="A79" s="1"/>
      <c r="B79" s="16">
        <v>71</v>
      </c>
      <c r="C79" s="14"/>
      <c r="D79" s="91"/>
      <c r="E79" s="65"/>
      <c r="F79" s="109"/>
      <c r="G79" s="192"/>
      <c r="H79" s="192"/>
      <c r="I79" s="110">
        <f>окт.25!I79+F79-E79</f>
        <v>-3750</v>
      </c>
    </row>
    <row r="80" spans="1:9">
      <c r="A80" s="1"/>
      <c r="B80" s="16">
        <v>72</v>
      </c>
      <c r="C80" s="14"/>
      <c r="D80" s="91"/>
      <c r="E80" s="65"/>
      <c r="F80" s="109"/>
      <c r="G80" s="192"/>
      <c r="H80" s="192"/>
      <c r="I80" s="110">
        <f>окт.25!I80+F80-E80</f>
        <v>-3750</v>
      </c>
    </row>
    <row r="81" spans="1:10">
      <c r="A81" s="1"/>
      <c r="B81" s="16">
        <v>73</v>
      </c>
      <c r="C81" s="14"/>
      <c r="D81" s="91"/>
      <c r="E81" s="65"/>
      <c r="F81" s="109"/>
      <c r="G81" s="192"/>
      <c r="H81" s="192"/>
      <c r="I81" s="110">
        <f>окт.25!I81+F81-E81</f>
        <v>6250</v>
      </c>
    </row>
    <row r="82" spans="1:10">
      <c r="A82" s="1"/>
      <c r="B82" s="16">
        <v>74</v>
      </c>
      <c r="C82" s="14"/>
      <c r="D82" s="91"/>
      <c r="E82" s="65"/>
      <c r="F82" s="109"/>
      <c r="G82" s="192"/>
      <c r="H82" s="192"/>
      <c r="I82" s="110">
        <f>окт.25!I82+F82-E82</f>
        <v>-3750</v>
      </c>
    </row>
    <row r="83" spans="1:10">
      <c r="A83" s="1"/>
      <c r="B83" s="16">
        <v>75</v>
      </c>
      <c r="C83" s="14"/>
      <c r="D83" s="91"/>
      <c r="E83" s="65"/>
      <c r="F83" s="109"/>
      <c r="G83" s="192"/>
      <c r="H83" s="192"/>
      <c r="I83" s="110">
        <f>окт.25!I83+F83-E83</f>
        <v>0</v>
      </c>
    </row>
    <row r="84" spans="1:10">
      <c r="A84" s="1"/>
      <c r="B84" s="16">
        <v>76</v>
      </c>
      <c r="C84" s="14"/>
      <c r="D84" s="91"/>
      <c r="E84" s="65"/>
      <c r="F84" s="109"/>
      <c r="G84" s="192"/>
      <c r="H84" s="192"/>
      <c r="I84" s="110">
        <f>окт.25!I84+F84-E84</f>
        <v>-3750</v>
      </c>
      <c r="J84" s="165"/>
    </row>
    <row r="85" spans="1:10">
      <c r="A85" s="1"/>
      <c r="B85" s="16">
        <v>77</v>
      </c>
      <c r="C85" s="14"/>
      <c r="D85" s="91"/>
      <c r="E85" s="65"/>
      <c r="F85" s="109"/>
      <c r="G85" s="192"/>
      <c r="H85" s="192"/>
      <c r="I85" s="110">
        <f>окт.25!I85+F85-E85</f>
        <v>-3750</v>
      </c>
    </row>
    <row r="86" spans="1:10">
      <c r="A86" s="1"/>
      <c r="B86" s="16">
        <v>78</v>
      </c>
      <c r="C86" s="14"/>
      <c r="D86" s="91"/>
      <c r="E86" s="65"/>
      <c r="F86" s="109"/>
      <c r="G86" s="192"/>
      <c r="H86" s="192"/>
      <c r="I86" s="110">
        <f>окт.25!I86+F86-E86</f>
        <v>-3750</v>
      </c>
    </row>
    <row r="87" spans="1:10">
      <c r="A87" s="1"/>
      <c r="B87" s="16">
        <v>79</v>
      </c>
      <c r="C87" s="14"/>
      <c r="D87" s="91"/>
      <c r="E87" s="65"/>
      <c r="F87" s="109"/>
      <c r="G87" s="192"/>
      <c r="H87" s="192"/>
      <c r="I87" s="110">
        <f>окт.25!I87+F87-E87</f>
        <v>-1250</v>
      </c>
    </row>
    <row r="88" spans="1:10">
      <c r="A88" s="1"/>
      <c r="B88" s="16">
        <v>80</v>
      </c>
      <c r="C88" s="14"/>
      <c r="D88" s="91"/>
      <c r="E88" s="65"/>
      <c r="F88" s="109"/>
      <c r="G88" s="192"/>
      <c r="H88" s="192"/>
      <c r="I88" s="110">
        <f>окт.25!I88+F88-E88</f>
        <v>-1250</v>
      </c>
    </row>
    <row r="89" spans="1:10">
      <c r="A89" s="1"/>
      <c r="B89" s="16">
        <v>81</v>
      </c>
      <c r="C89" s="14"/>
      <c r="D89" s="91"/>
      <c r="E89" s="65"/>
      <c r="F89" s="109"/>
      <c r="G89" s="192"/>
      <c r="H89" s="192"/>
      <c r="I89" s="110">
        <f>окт.25!I89+F89-E89</f>
        <v>-3750</v>
      </c>
    </row>
    <row r="90" spans="1:10">
      <c r="A90" s="1"/>
      <c r="B90" s="16">
        <v>82</v>
      </c>
      <c r="C90" s="14"/>
      <c r="D90" s="91"/>
      <c r="E90" s="65"/>
      <c r="F90" s="109"/>
      <c r="G90" s="192"/>
      <c r="H90" s="192"/>
      <c r="I90" s="110">
        <f>окт.25!I90+F90-E90</f>
        <v>-1250</v>
      </c>
    </row>
    <row r="91" spans="1:10">
      <c r="A91" s="3"/>
      <c r="B91" s="16">
        <v>83</v>
      </c>
      <c r="C91" s="14"/>
      <c r="D91" s="91"/>
      <c r="E91" s="65"/>
      <c r="F91" s="109"/>
      <c r="G91" s="192"/>
      <c r="H91" s="192"/>
      <c r="I91" s="110">
        <f>окт.25!I91+F91-E91</f>
        <v>0</v>
      </c>
    </row>
    <row r="92" spans="1:10">
      <c r="A92" s="1"/>
      <c r="B92" s="16">
        <v>84</v>
      </c>
      <c r="C92" s="14"/>
      <c r="D92" s="91"/>
      <c r="E92" s="65"/>
      <c r="F92" s="109"/>
      <c r="G92" s="192"/>
      <c r="H92" s="192"/>
      <c r="I92" s="110">
        <f>окт.25!I92+F92-E92</f>
        <v>-2500</v>
      </c>
    </row>
    <row r="93" spans="1:10">
      <c r="A93" s="1"/>
      <c r="B93" s="16">
        <v>85</v>
      </c>
      <c r="C93" s="14"/>
      <c r="D93" s="91"/>
      <c r="E93" s="65"/>
      <c r="F93" s="109"/>
      <c r="G93" s="192"/>
      <c r="H93" s="192"/>
      <c r="I93" s="110">
        <f>окт.25!I93+F93-E93</f>
        <v>-3750</v>
      </c>
    </row>
    <row r="94" spans="1:10">
      <c r="A94" s="1"/>
      <c r="B94" s="16">
        <v>86</v>
      </c>
      <c r="C94" s="14"/>
      <c r="D94" s="91"/>
      <c r="E94" s="65"/>
      <c r="F94" s="109"/>
      <c r="G94" s="192"/>
      <c r="H94" s="192"/>
      <c r="I94" s="110">
        <f>окт.25!I94+F94-E94</f>
        <v>-3750</v>
      </c>
    </row>
    <row r="95" spans="1:10">
      <c r="A95" s="1"/>
      <c r="B95" s="16">
        <v>87</v>
      </c>
      <c r="C95" s="14"/>
      <c r="D95" s="91"/>
      <c r="E95" s="65"/>
      <c r="F95" s="109"/>
      <c r="G95" s="192"/>
      <c r="H95" s="192"/>
      <c r="I95" s="110">
        <f>окт.25!I95+F95-E95</f>
        <v>-3750</v>
      </c>
    </row>
    <row r="96" spans="1:10">
      <c r="A96" s="1"/>
      <c r="B96" s="16">
        <v>88</v>
      </c>
      <c r="C96" s="14"/>
      <c r="D96" s="91"/>
      <c r="E96" s="65"/>
      <c r="F96" s="109"/>
      <c r="G96" s="192"/>
      <c r="H96" s="192"/>
      <c r="I96" s="110">
        <f>окт.25!I96+F96-E96</f>
        <v>0</v>
      </c>
    </row>
    <row r="97" spans="1:9">
      <c r="A97" s="1"/>
      <c r="B97" s="16" t="s">
        <v>56</v>
      </c>
      <c r="C97" s="14"/>
      <c r="D97" s="188"/>
      <c r="E97" s="65"/>
      <c r="F97" s="109"/>
      <c r="G97" s="192"/>
      <c r="H97" s="192"/>
      <c r="I97" s="110">
        <f>окт.25!I97+F97-E97</f>
        <v>-3750</v>
      </c>
    </row>
    <row r="98" spans="1:9">
      <c r="A98" s="1"/>
      <c r="B98" s="16">
        <v>89</v>
      </c>
      <c r="C98" s="14"/>
      <c r="D98" s="91"/>
      <c r="E98" s="65"/>
      <c r="F98" s="109"/>
      <c r="G98" s="192"/>
      <c r="H98" s="192"/>
      <c r="I98" s="110">
        <f>окт.25!I98+F98-E98</f>
        <v>-3750</v>
      </c>
    </row>
    <row r="99" spans="1:9">
      <c r="A99" s="1"/>
      <c r="B99" s="16">
        <v>90</v>
      </c>
      <c r="C99" s="14"/>
      <c r="D99" s="91"/>
      <c r="E99" s="65"/>
      <c r="F99" s="109"/>
      <c r="G99" s="192"/>
      <c r="H99" s="192"/>
      <c r="I99" s="110">
        <f>окт.25!I99+F99-E99</f>
        <v>-3750</v>
      </c>
    </row>
    <row r="100" spans="1:9">
      <c r="A100" s="1"/>
      <c r="B100" s="16">
        <v>91</v>
      </c>
      <c r="C100" s="14"/>
      <c r="D100" s="91"/>
      <c r="E100" s="65"/>
      <c r="F100" s="109"/>
      <c r="G100" s="192"/>
      <c r="H100" s="192"/>
      <c r="I100" s="110">
        <f>окт.25!I100+F100-E100</f>
        <v>0</v>
      </c>
    </row>
    <row r="101" spans="1:9">
      <c r="A101" s="1"/>
      <c r="B101" s="16">
        <v>92</v>
      </c>
      <c r="C101" s="14"/>
      <c r="D101" s="91"/>
      <c r="E101" s="65"/>
      <c r="F101" s="109"/>
      <c r="G101" s="192"/>
      <c r="H101" s="192"/>
      <c r="I101" s="110">
        <f>окт.25!I101+F101-E101</f>
        <v>-3750</v>
      </c>
    </row>
    <row r="102" spans="1:9">
      <c r="A102" s="1"/>
      <c r="B102" s="16">
        <v>93</v>
      </c>
      <c r="C102" s="14"/>
      <c r="D102" s="91"/>
      <c r="E102" s="65"/>
      <c r="F102" s="109"/>
      <c r="G102" s="192"/>
      <c r="H102" s="192"/>
      <c r="I102" s="110">
        <f>окт.25!I102+F102-E102</f>
        <v>-1250</v>
      </c>
    </row>
    <row r="103" spans="1:9">
      <c r="A103" s="1"/>
      <c r="B103" s="16">
        <v>94</v>
      </c>
      <c r="C103" s="14"/>
      <c r="D103" s="91"/>
      <c r="E103" s="65"/>
      <c r="F103" s="109"/>
      <c r="G103" s="192"/>
      <c r="H103" s="192"/>
      <c r="I103" s="110">
        <f>окт.25!I103+F103-E103</f>
        <v>-3750</v>
      </c>
    </row>
    <row r="104" spans="1:9">
      <c r="A104" s="1"/>
      <c r="B104" s="16">
        <v>95</v>
      </c>
      <c r="C104" s="14"/>
      <c r="D104" s="91"/>
      <c r="E104" s="65"/>
      <c r="F104" s="109"/>
      <c r="G104" s="192"/>
      <c r="H104" s="192"/>
      <c r="I104" s="110">
        <f>окт.25!I104+F104-E104</f>
        <v>0</v>
      </c>
    </row>
    <row r="105" spans="1:9">
      <c r="A105" s="1"/>
      <c r="B105" s="16">
        <v>96</v>
      </c>
      <c r="C105" s="14"/>
      <c r="D105" s="91"/>
      <c r="E105" s="65"/>
      <c r="F105" s="109"/>
      <c r="G105" s="192"/>
      <c r="H105" s="192"/>
      <c r="I105" s="110">
        <f>окт.25!I105+F105-E105</f>
        <v>-2500</v>
      </c>
    </row>
    <row r="106" spans="1:9">
      <c r="A106" s="1"/>
      <c r="B106" s="16">
        <v>97</v>
      </c>
      <c r="C106" s="14"/>
      <c r="D106" s="91"/>
      <c r="E106" s="65"/>
      <c r="F106" s="109"/>
      <c r="G106" s="192"/>
      <c r="H106" s="192"/>
      <c r="I106" s="110">
        <f>окт.25!I106+F106-E106</f>
        <v>-3750</v>
      </c>
    </row>
    <row r="107" spans="1:9">
      <c r="A107" s="1"/>
      <c r="B107" s="16" t="s">
        <v>33</v>
      </c>
      <c r="C107" s="14"/>
      <c r="D107" s="91"/>
      <c r="E107" s="65"/>
      <c r="F107" s="109"/>
      <c r="G107" s="192"/>
      <c r="H107" s="192"/>
      <c r="I107" s="110">
        <f>окт.25!I107+F107-E107</f>
        <v>0</v>
      </c>
    </row>
    <row r="108" spans="1:9">
      <c r="A108" s="1"/>
      <c r="B108" s="16"/>
      <c r="C108" s="14"/>
      <c r="D108" s="91"/>
      <c r="E108" s="65"/>
      <c r="F108" s="109"/>
      <c r="G108" s="192"/>
      <c r="H108" s="192"/>
      <c r="I108" s="110">
        <f>окт.25!I108+F108-E108</f>
        <v>0</v>
      </c>
    </row>
    <row r="109" spans="1:9">
      <c r="A109" s="1"/>
      <c r="B109" s="16">
        <v>100</v>
      </c>
      <c r="C109" s="14"/>
      <c r="D109" s="91"/>
      <c r="E109" s="65"/>
      <c r="F109" s="109"/>
      <c r="G109" s="192"/>
      <c r="H109" s="192"/>
      <c r="I109" s="110">
        <f>окт.25!I109+F109-E109</f>
        <v>-1250</v>
      </c>
    </row>
    <row r="110" spans="1:9">
      <c r="A110" s="1"/>
      <c r="B110" s="16">
        <v>101</v>
      </c>
      <c r="C110" s="14"/>
      <c r="D110" s="91"/>
      <c r="E110" s="65"/>
      <c r="F110" s="109"/>
      <c r="G110" s="192"/>
      <c r="H110" s="192"/>
      <c r="I110" s="110">
        <f>окт.25!I110+F110-E110</f>
        <v>-3750</v>
      </c>
    </row>
    <row r="111" spans="1:9">
      <c r="A111" s="1"/>
      <c r="B111" s="16" t="s">
        <v>30</v>
      </c>
      <c r="C111" s="14"/>
      <c r="D111" s="91"/>
      <c r="E111" s="65"/>
      <c r="F111" s="109"/>
      <c r="G111" s="192"/>
      <c r="H111" s="192"/>
      <c r="I111" s="110">
        <f>окт.25!I111+F111-E111</f>
        <v>-1250</v>
      </c>
    </row>
    <row r="112" spans="1:9">
      <c r="A112" s="1"/>
      <c r="B112" s="16">
        <v>102</v>
      </c>
      <c r="C112" s="14"/>
      <c r="D112" s="168"/>
      <c r="E112" s="65"/>
      <c r="F112" s="109"/>
      <c r="G112" s="192"/>
      <c r="H112" s="192"/>
      <c r="I112" s="110">
        <f>окт.25!I112+F112-E112</f>
        <v>-2500</v>
      </c>
    </row>
    <row r="113" spans="1:9">
      <c r="A113" s="1"/>
      <c r="B113" s="16">
        <v>103</v>
      </c>
      <c r="C113" s="14"/>
      <c r="D113" s="91"/>
      <c r="E113" s="65"/>
      <c r="F113" s="109"/>
      <c r="G113" s="192"/>
      <c r="H113" s="192"/>
      <c r="I113" s="110">
        <f>окт.25!I113+F113-E113</f>
        <v>-2500</v>
      </c>
    </row>
    <row r="114" spans="1:9">
      <c r="A114" s="1"/>
      <c r="B114" s="16">
        <v>104</v>
      </c>
      <c r="C114" s="14"/>
      <c r="D114" s="91"/>
      <c r="E114" s="65"/>
      <c r="F114" s="109"/>
      <c r="G114" s="192"/>
      <c r="H114" s="192"/>
      <c r="I114" s="110">
        <f>окт.25!I114+F114-E114</f>
        <v>0</v>
      </c>
    </row>
    <row r="115" spans="1:9">
      <c r="A115" s="1"/>
      <c r="B115" s="16">
        <v>105</v>
      </c>
      <c r="C115" s="14"/>
      <c r="D115" s="91"/>
      <c r="E115" s="65"/>
      <c r="F115" s="109"/>
      <c r="G115" s="192"/>
      <c r="H115" s="192"/>
      <c r="I115" s="110">
        <f>окт.25!I115+F115-E115</f>
        <v>0</v>
      </c>
    </row>
    <row r="116" spans="1:9">
      <c r="A116" s="1"/>
      <c r="B116" s="16">
        <v>106</v>
      </c>
      <c r="C116" s="14"/>
      <c r="D116" s="91"/>
      <c r="E116" s="65"/>
      <c r="F116" s="109"/>
      <c r="G116" s="192"/>
      <c r="H116" s="192"/>
      <c r="I116" s="110">
        <f>окт.25!I116+F116-E116</f>
        <v>0</v>
      </c>
    </row>
    <row r="117" spans="1:9">
      <c r="A117" s="1"/>
      <c r="B117" s="16">
        <v>107</v>
      </c>
      <c r="C117" s="14"/>
      <c r="D117" s="91"/>
      <c r="E117" s="65"/>
      <c r="F117" s="109"/>
      <c r="G117" s="192"/>
      <c r="H117" s="192"/>
      <c r="I117" s="110">
        <f>окт.25!I117+F117-E117</f>
        <v>0</v>
      </c>
    </row>
    <row r="118" spans="1:9">
      <c r="A118" s="1"/>
      <c r="B118" s="16">
        <v>108</v>
      </c>
      <c r="C118" s="14"/>
      <c r="D118" s="91"/>
      <c r="E118" s="65"/>
      <c r="F118" s="109"/>
      <c r="G118" s="192"/>
      <c r="H118" s="192"/>
      <c r="I118" s="110">
        <f>окт.25!I118+F118-E118</f>
        <v>0</v>
      </c>
    </row>
    <row r="119" spans="1:9">
      <c r="A119" s="1"/>
      <c r="B119" s="16">
        <v>109</v>
      </c>
      <c r="C119" s="14"/>
      <c r="D119" s="91"/>
      <c r="E119" s="65"/>
      <c r="F119" s="109"/>
      <c r="G119" s="192"/>
      <c r="H119" s="192"/>
      <c r="I119" s="110">
        <f>окт.25!I119+F119-E119</f>
        <v>0</v>
      </c>
    </row>
    <row r="120" spans="1:9">
      <c r="A120" s="3"/>
      <c r="B120" s="16">
        <v>110</v>
      </c>
      <c r="C120" s="14"/>
      <c r="D120" s="91"/>
      <c r="E120" s="65"/>
      <c r="F120" s="109"/>
      <c r="G120" s="192"/>
      <c r="H120" s="192"/>
      <c r="I120" s="110">
        <f>окт.25!I120+F120-E120</f>
        <v>0</v>
      </c>
    </row>
    <row r="121" spans="1:9">
      <c r="A121" s="1"/>
      <c r="B121" s="16">
        <v>111</v>
      </c>
      <c r="C121" s="14"/>
      <c r="D121" s="91"/>
      <c r="E121" s="65"/>
      <c r="F121" s="109"/>
      <c r="G121" s="192"/>
      <c r="H121" s="192"/>
      <c r="I121" s="110">
        <f>окт.25!I121+F121-E121</f>
        <v>0</v>
      </c>
    </row>
    <row r="122" spans="1:9">
      <c r="A122" s="1"/>
      <c r="B122" s="16">
        <v>112</v>
      </c>
      <c r="C122" s="14"/>
      <c r="D122" s="91"/>
      <c r="E122" s="65"/>
      <c r="F122" s="109"/>
      <c r="G122" s="192"/>
      <c r="H122" s="192"/>
      <c r="I122" s="110">
        <f>окт.25!I122+F122-E122</f>
        <v>0</v>
      </c>
    </row>
    <row r="123" spans="1:9">
      <c r="A123" s="1"/>
      <c r="B123" s="16">
        <v>113</v>
      </c>
      <c r="C123" s="14"/>
      <c r="D123" s="91"/>
      <c r="E123" s="65"/>
      <c r="F123" s="109"/>
      <c r="G123" s="192"/>
      <c r="H123" s="192"/>
      <c r="I123" s="110">
        <f>окт.25!I123+F123-E123</f>
        <v>-1250</v>
      </c>
    </row>
    <row r="124" spans="1:9">
      <c r="A124" s="1"/>
      <c r="B124" s="16" t="s">
        <v>51</v>
      </c>
      <c r="C124" s="14"/>
      <c r="D124" s="179"/>
      <c r="E124" s="65"/>
      <c r="F124" s="109"/>
      <c r="G124" s="192"/>
      <c r="H124" s="192"/>
      <c r="I124" s="110">
        <f>окт.25!I124+F124-E124</f>
        <v>-1250</v>
      </c>
    </row>
    <row r="125" spans="1:9">
      <c r="A125" s="1"/>
      <c r="B125" s="16" t="s">
        <v>26</v>
      </c>
      <c r="C125" s="14"/>
      <c r="D125" s="99"/>
      <c r="E125" s="65"/>
      <c r="F125" s="109"/>
      <c r="G125" s="192"/>
      <c r="H125" s="192"/>
      <c r="I125" s="110">
        <f>окт.25!I125+F125-E125</f>
        <v>-3750</v>
      </c>
    </row>
    <row r="126" spans="1:9">
      <c r="A126" s="1"/>
      <c r="B126" s="16">
        <v>114</v>
      </c>
      <c r="C126" s="14"/>
      <c r="D126" s="91"/>
      <c r="E126" s="65"/>
      <c r="F126" s="109"/>
      <c r="G126" s="192"/>
      <c r="H126" s="192"/>
      <c r="I126" s="110">
        <f>окт.25!I126+F126-E126</f>
        <v>0</v>
      </c>
    </row>
    <row r="127" spans="1:9">
      <c r="A127" s="1"/>
      <c r="B127" s="16" t="s">
        <v>24</v>
      </c>
      <c r="C127" s="47"/>
      <c r="D127" s="91"/>
      <c r="E127" s="65"/>
      <c r="F127" s="109"/>
      <c r="G127" s="192"/>
      <c r="H127" s="192"/>
      <c r="I127" s="110">
        <f>окт.25!I127+F127-E127</f>
        <v>0</v>
      </c>
    </row>
    <row r="128" spans="1:9">
      <c r="A128" s="1"/>
      <c r="B128" s="16">
        <v>116</v>
      </c>
      <c r="C128" s="14"/>
      <c r="D128" s="91"/>
      <c r="E128" s="65"/>
      <c r="F128" s="109"/>
      <c r="G128" s="192"/>
      <c r="H128" s="192"/>
      <c r="I128" s="110">
        <f>окт.25!I128+F128-E128</f>
        <v>0</v>
      </c>
    </row>
    <row r="129" spans="1:9">
      <c r="A129" s="1"/>
      <c r="B129" s="16">
        <v>117</v>
      </c>
      <c r="C129" s="14"/>
      <c r="D129" s="91"/>
      <c r="E129" s="65"/>
      <c r="F129" s="109"/>
      <c r="G129" s="192"/>
      <c r="H129" s="192"/>
      <c r="I129" s="110">
        <f>окт.25!I129+F129-E129</f>
        <v>-1250</v>
      </c>
    </row>
    <row r="130" spans="1:9">
      <c r="A130" s="1"/>
      <c r="B130" s="16">
        <v>118</v>
      </c>
      <c r="C130" s="72"/>
      <c r="D130" s="91"/>
      <c r="E130" s="65"/>
      <c r="F130" s="109"/>
      <c r="G130" s="192"/>
      <c r="H130" s="192"/>
      <c r="I130" s="110">
        <f>окт.25!I130+F130-E130</f>
        <v>0</v>
      </c>
    </row>
    <row r="131" spans="1:9">
      <c r="A131" s="1"/>
      <c r="B131" s="16">
        <v>119</v>
      </c>
      <c r="C131" s="14"/>
      <c r="D131" s="91"/>
      <c r="E131" s="65"/>
      <c r="F131" s="109"/>
      <c r="G131" s="192"/>
      <c r="H131" s="192"/>
      <c r="I131" s="110">
        <f>окт.25!I131+F131-E131</f>
        <v>-3750</v>
      </c>
    </row>
    <row r="132" spans="1:9">
      <c r="A132" s="15"/>
      <c r="B132" s="16">
        <v>120</v>
      </c>
      <c r="C132" s="14"/>
      <c r="D132" s="91"/>
      <c r="E132" s="65"/>
      <c r="F132" s="109"/>
      <c r="G132" s="192"/>
      <c r="H132" s="192"/>
      <c r="I132" s="110">
        <f>окт.25!I132+F132-E132</f>
        <v>-3750</v>
      </c>
    </row>
    <row r="133" spans="1:9">
      <c r="A133" s="1"/>
      <c r="B133" s="16">
        <v>121</v>
      </c>
      <c r="C133" s="14"/>
      <c r="D133" s="91"/>
      <c r="E133" s="65"/>
      <c r="F133" s="109"/>
      <c r="G133" s="192"/>
      <c r="H133" s="192"/>
      <c r="I133" s="110">
        <f>окт.25!I133+F133-E133</f>
        <v>-3750</v>
      </c>
    </row>
    <row r="134" spans="1:9">
      <c r="A134" s="1"/>
      <c r="B134" s="1">
        <v>122</v>
      </c>
      <c r="C134" s="14"/>
      <c r="D134" s="91"/>
      <c r="E134" s="65"/>
      <c r="F134" s="109"/>
      <c r="G134" s="192"/>
      <c r="H134" s="192"/>
      <c r="I134" s="110">
        <f>окт.25!I134+F134-E134</f>
        <v>-1250</v>
      </c>
    </row>
    <row r="135" spans="1:9">
      <c r="A135" s="1"/>
      <c r="B135" s="16">
        <v>123</v>
      </c>
      <c r="C135" s="14"/>
      <c r="D135" s="91"/>
      <c r="E135" s="65"/>
      <c r="F135" s="109"/>
      <c r="G135" s="192"/>
      <c r="H135" s="192"/>
      <c r="I135" s="110">
        <f>окт.25!I135+F135-E135</f>
        <v>0</v>
      </c>
    </row>
    <row r="136" spans="1:9">
      <c r="A136" s="1"/>
      <c r="B136" s="16">
        <v>124</v>
      </c>
      <c r="C136" s="14"/>
      <c r="D136" s="91"/>
      <c r="E136" s="65"/>
      <c r="F136" s="109"/>
      <c r="G136" s="192"/>
      <c r="H136" s="192"/>
      <c r="I136" s="110">
        <f>окт.25!I136+F136-E136</f>
        <v>-1200</v>
      </c>
    </row>
    <row r="137" spans="1:9">
      <c r="A137" s="1"/>
      <c r="B137" s="16" t="s">
        <v>38</v>
      </c>
      <c r="C137" s="14"/>
      <c r="D137" s="176"/>
      <c r="E137" s="65"/>
      <c r="F137" s="109"/>
      <c r="G137" s="192"/>
      <c r="H137" s="192"/>
      <c r="I137" s="110">
        <f>окт.25!I137+F137-E137</f>
        <v>-1250</v>
      </c>
    </row>
    <row r="138" spans="1:9">
      <c r="A138" s="1"/>
      <c r="B138" s="16">
        <v>125</v>
      </c>
      <c r="C138" s="14"/>
      <c r="D138" s="91"/>
      <c r="E138" s="65"/>
      <c r="F138" s="109"/>
      <c r="G138" s="192"/>
      <c r="H138" s="192"/>
      <c r="I138" s="110">
        <f>окт.25!I138+F138-E138</f>
        <v>-3750</v>
      </c>
    </row>
    <row r="139" spans="1:9">
      <c r="A139" s="1"/>
      <c r="B139" s="16">
        <v>126</v>
      </c>
      <c r="C139" s="14"/>
      <c r="D139" s="91"/>
      <c r="E139" s="65"/>
      <c r="F139" s="109"/>
      <c r="G139" s="192"/>
      <c r="H139" s="192"/>
      <c r="I139" s="110">
        <f>окт.25!I139+F139-E139</f>
        <v>6250</v>
      </c>
    </row>
    <row r="140" spans="1:9">
      <c r="A140" s="1"/>
      <c r="B140" s="16">
        <v>127</v>
      </c>
      <c r="C140" s="14"/>
      <c r="D140" s="91"/>
      <c r="E140" s="65"/>
      <c r="F140" s="109"/>
      <c r="G140" s="192"/>
      <c r="H140" s="192"/>
      <c r="I140" s="110">
        <f>окт.25!I140+F140-E140</f>
        <v>-2500</v>
      </c>
    </row>
    <row r="141" spans="1:9">
      <c r="A141" s="1"/>
      <c r="B141" s="16">
        <v>128</v>
      </c>
      <c r="C141" s="14"/>
      <c r="D141" s="91"/>
      <c r="E141" s="65"/>
      <c r="F141" s="109"/>
      <c r="G141" s="192"/>
      <c r="H141" s="192"/>
      <c r="I141" s="110">
        <f>окт.25!I141+F141-E141</f>
        <v>1250</v>
      </c>
    </row>
    <row r="142" spans="1:9">
      <c r="A142" s="1"/>
      <c r="B142" s="16">
        <v>129</v>
      </c>
      <c r="C142" s="14"/>
      <c r="D142" s="91"/>
      <c r="E142" s="65"/>
      <c r="F142" s="109"/>
      <c r="G142" s="192"/>
      <c r="H142" s="192"/>
      <c r="I142" s="110">
        <f>окт.25!I142+F142-E142</f>
        <v>-1250</v>
      </c>
    </row>
    <row r="143" spans="1:9">
      <c r="A143" s="1"/>
      <c r="B143" s="16">
        <v>130</v>
      </c>
      <c r="C143" s="72"/>
      <c r="D143" s="91"/>
      <c r="E143" s="65"/>
      <c r="F143" s="109"/>
      <c r="G143" s="192"/>
      <c r="H143" s="192"/>
      <c r="I143" s="110">
        <f>окт.25!I143+F143-E143</f>
        <v>1250</v>
      </c>
    </row>
    <row r="144" spans="1:9">
      <c r="A144" s="15"/>
      <c r="B144" s="16">
        <v>131.13200000000001</v>
      </c>
      <c r="C144" s="14"/>
      <c r="D144" s="91"/>
      <c r="E144" s="65"/>
      <c r="F144" s="109"/>
      <c r="G144" s="192"/>
      <c r="H144" s="192"/>
      <c r="I144" s="110">
        <f>окт.25!I144+F144-E144</f>
        <v>-2500</v>
      </c>
    </row>
    <row r="145" spans="1:9">
      <c r="A145" s="3"/>
      <c r="B145" s="16">
        <v>133</v>
      </c>
      <c r="C145" s="14"/>
      <c r="D145" s="91"/>
      <c r="E145" s="65"/>
      <c r="F145" s="109"/>
      <c r="G145" s="192"/>
      <c r="H145" s="192"/>
      <c r="I145" s="110">
        <f>окт.25!I145+F145-E145</f>
        <v>-2500</v>
      </c>
    </row>
    <row r="146" spans="1:9">
      <c r="A146" s="1"/>
      <c r="B146" s="16">
        <v>134</v>
      </c>
      <c r="C146" s="14"/>
      <c r="D146" s="91"/>
      <c r="E146" s="65"/>
      <c r="F146" s="109"/>
      <c r="G146" s="192"/>
      <c r="H146" s="192"/>
      <c r="I146" s="110">
        <f>окт.25!I146+F146-E146</f>
        <v>-1250</v>
      </c>
    </row>
    <row r="147" spans="1:9">
      <c r="A147" s="1"/>
      <c r="B147" s="16">
        <v>135</v>
      </c>
      <c r="C147" s="14"/>
      <c r="D147" s="91"/>
      <c r="E147" s="65"/>
      <c r="F147" s="109"/>
      <c r="G147" s="192"/>
      <c r="H147" s="192"/>
      <c r="I147" s="110">
        <f>окт.25!I147+F147-E147</f>
        <v>0</v>
      </c>
    </row>
    <row r="148" spans="1:9">
      <c r="A148" s="1"/>
      <c r="B148" s="16">
        <v>136</v>
      </c>
      <c r="C148" s="14"/>
      <c r="D148" s="91"/>
      <c r="E148" s="65"/>
      <c r="F148" s="109"/>
      <c r="G148" s="192"/>
      <c r="H148" s="192"/>
      <c r="I148" s="110">
        <f>окт.25!I148+F148-E148</f>
        <v>-1250</v>
      </c>
    </row>
    <row r="149" spans="1:9">
      <c r="A149" s="1"/>
      <c r="B149" s="16">
        <v>137</v>
      </c>
      <c r="C149" s="14"/>
      <c r="D149" s="91"/>
      <c r="E149" s="65"/>
      <c r="F149" s="109"/>
      <c r="G149" s="192"/>
      <c r="H149" s="192"/>
      <c r="I149" s="110">
        <f>окт.25!I149+F149-E149</f>
        <v>-1250</v>
      </c>
    </row>
    <row r="150" spans="1:9">
      <c r="A150" s="1"/>
      <c r="B150" s="16">
        <v>138</v>
      </c>
      <c r="C150" s="14"/>
      <c r="D150" s="91"/>
      <c r="E150" s="65"/>
      <c r="F150" s="109"/>
      <c r="G150" s="192"/>
      <c r="H150" s="192"/>
      <c r="I150" s="110">
        <f>окт.25!I150+F150-E150</f>
        <v>-2500</v>
      </c>
    </row>
    <row r="151" spans="1:9">
      <c r="A151" s="1"/>
      <c r="B151" s="16">
        <v>139</v>
      </c>
      <c r="C151" s="14"/>
      <c r="D151" s="91"/>
      <c r="E151" s="65"/>
      <c r="F151" s="109"/>
      <c r="G151" s="192"/>
      <c r="H151" s="192"/>
      <c r="I151" s="110">
        <f>окт.25!I151+F151-E151</f>
        <v>0</v>
      </c>
    </row>
    <row r="152" spans="1:9">
      <c r="A152" s="1"/>
      <c r="B152" s="16">
        <v>140</v>
      </c>
      <c r="C152" s="14"/>
      <c r="D152" s="91"/>
      <c r="E152" s="65"/>
      <c r="F152" s="109"/>
      <c r="G152" s="192"/>
      <c r="H152" s="192"/>
      <c r="I152" s="110">
        <f>окт.25!I152+F152-E152</f>
        <v>-3750</v>
      </c>
    </row>
    <row r="153" spans="1:9">
      <c r="A153" s="1"/>
      <c r="B153" s="16">
        <v>141</v>
      </c>
      <c r="C153" s="14"/>
      <c r="D153" s="91"/>
      <c r="E153" s="65"/>
      <c r="F153" s="109"/>
      <c r="G153" s="192"/>
      <c r="H153" s="192"/>
      <c r="I153" s="110">
        <f>окт.25!I153+F153-E153</f>
        <v>-2500</v>
      </c>
    </row>
    <row r="154" spans="1:9">
      <c r="A154" s="1"/>
      <c r="B154" s="16">
        <v>142</v>
      </c>
      <c r="C154" s="14"/>
      <c r="D154" s="91"/>
      <c r="E154" s="65"/>
      <c r="F154" s="109"/>
      <c r="G154" s="192"/>
      <c r="H154" s="192"/>
      <c r="I154" s="110">
        <f>окт.25!I154+F154-E154</f>
        <v>17500</v>
      </c>
    </row>
    <row r="155" spans="1:9">
      <c r="A155" s="1"/>
      <c r="B155" s="16">
        <v>143</v>
      </c>
      <c r="C155" s="14"/>
      <c r="D155" s="91"/>
      <c r="E155" s="65"/>
      <c r="F155" s="109"/>
      <c r="G155" s="192"/>
      <c r="H155" s="192"/>
      <c r="I155" s="110">
        <f>окт.25!I155+F155-E155</f>
        <v>-1250</v>
      </c>
    </row>
    <row r="156" spans="1:9">
      <c r="A156" s="1"/>
      <c r="B156" s="16">
        <v>144</v>
      </c>
      <c r="C156" s="14"/>
      <c r="D156" s="91"/>
      <c r="E156" s="65"/>
      <c r="F156" s="109"/>
      <c r="G156" s="192"/>
      <c r="H156" s="192"/>
      <c r="I156" s="110">
        <f>окт.25!I156+F156-E156</f>
        <v>-3750</v>
      </c>
    </row>
    <row r="157" spans="1:9">
      <c r="A157" s="1"/>
      <c r="B157" s="16">
        <v>145</v>
      </c>
      <c r="C157" s="14"/>
      <c r="D157" s="91"/>
      <c r="E157" s="65"/>
      <c r="F157" s="109"/>
      <c r="G157" s="192"/>
      <c r="H157" s="192"/>
      <c r="I157" s="110">
        <f>окт.25!I157+F157-E157</f>
        <v>-2500</v>
      </c>
    </row>
    <row r="158" spans="1:9">
      <c r="A158" s="1"/>
      <c r="B158" s="16">
        <v>146</v>
      </c>
      <c r="C158" s="14"/>
      <c r="D158" s="91"/>
      <c r="E158" s="65"/>
      <c r="F158" s="109"/>
      <c r="G158" s="192"/>
      <c r="H158" s="192"/>
      <c r="I158" s="110">
        <f>окт.25!I158+F158-E158</f>
        <v>-3750</v>
      </c>
    </row>
    <row r="159" spans="1:9">
      <c r="A159" s="1"/>
      <c r="B159" s="16">
        <v>147</v>
      </c>
      <c r="C159" s="14"/>
      <c r="D159" s="91"/>
      <c r="E159" s="65"/>
      <c r="F159" s="109"/>
      <c r="G159" s="192"/>
      <c r="H159" s="192"/>
      <c r="I159" s="110">
        <f>окт.25!I159+F159-E159</f>
        <v>-3750</v>
      </c>
    </row>
    <row r="160" spans="1:9">
      <c r="A160" s="1"/>
      <c r="B160" s="16">
        <v>148</v>
      </c>
      <c r="C160" s="14"/>
      <c r="D160" s="91"/>
      <c r="E160" s="65"/>
      <c r="F160" s="109"/>
      <c r="G160" s="192"/>
      <c r="H160" s="192"/>
      <c r="I160" s="110">
        <f>окт.25!I160+F160-E160</f>
        <v>-1252</v>
      </c>
    </row>
    <row r="161" spans="1:9">
      <c r="A161" s="1"/>
      <c r="B161" s="16">
        <v>149</v>
      </c>
      <c r="C161" s="14"/>
      <c r="D161" s="91"/>
      <c r="E161" s="65"/>
      <c r="F161" s="109"/>
      <c r="G161" s="192"/>
      <c r="H161" s="192"/>
      <c r="I161" s="110">
        <f>окт.25!I161+F161-E161</f>
        <v>-3750</v>
      </c>
    </row>
    <row r="162" spans="1:9">
      <c r="A162" s="1"/>
      <c r="B162" s="16">
        <v>150</v>
      </c>
      <c r="C162" s="14"/>
      <c r="D162" s="91"/>
      <c r="E162" s="65"/>
      <c r="F162" s="109"/>
      <c r="G162" s="192"/>
      <c r="H162" s="192"/>
      <c r="I162" s="110">
        <f>окт.25!I162+F162-E162</f>
        <v>-3750</v>
      </c>
    </row>
    <row r="163" spans="1:9">
      <c r="A163" s="1"/>
      <c r="B163" s="16">
        <v>151</v>
      </c>
      <c r="C163" s="14"/>
      <c r="D163" s="91"/>
      <c r="E163" s="65"/>
      <c r="F163" s="109"/>
      <c r="G163" s="192"/>
      <c r="H163" s="192"/>
      <c r="I163" s="110">
        <f>окт.25!I163+F163-E163</f>
        <v>-2500</v>
      </c>
    </row>
    <row r="164" spans="1:9">
      <c r="A164" s="1"/>
      <c r="B164" s="16">
        <v>152</v>
      </c>
      <c r="C164" s="14"/>
      <c r="D164" s="91"/>
      <c r="E164" s="65"/>
      <c r="F164" s="109"/>
      <c r="G164" s="192"/>
      <c r="H164" s="192"/>
      <c r="I164" s="110">
        <f>окт.25!I164+F164-E164</f>
        <v>-1250</v>
      </c>
    </row>
    <row r="165" spans="1:9">
      <c r="A165" s="1"/>
      <c r="B165" s="16">
        <v>153</v>
      </c>
      <c r="C165" s="14"/>
      <c r="D165" s="91"/>
      <c r="E165" s="65"/>
      <c r="F165" s="109"/>
      <c r="G165" s="192"/>
      <c r="H165" s="192"/>
      <c r="I165" s="110">
        <f>окт.25!I165+F165-E165</f>
        <v>3750</v>
      </c>
    </row>
    <row r="166" spans="1:9">
      <c r="A166" s="1"/>
      <c r="B166" s="16">
        <v>154</v>
      </c>
      <c r="C166" s="14"/>
      <c r="D166" s="91"/>
      <c r="E166" s="65"/>
      <c r="F166" s="109"/>
      <c r="G166" s="192"/>
      <c r="H166" s="192"/>
      <c r="I166" s="110">
        <f>окт.25!I166+F166-E166</f>
        <v>0</v>
      </c>
    </row>
    <row r="167" spans="1:9">
      <c r="A167" s="1"/>
      <c r="B167" s="16">
        <v>155</v>
      </c>
      <c r="C167" s="14"/>
      <c r="D167" s="91"/>
      <c r="E167" s="65"/>
      <c r="F167" s="109"/>
      <c r="G167" s="192"/>
      <c r="H167" s="192"/>
      <c r="I167" s="110">
        <f>окт.25!I167+F167-E167</f>
        <v>0</v>
      </c>
    </row>
    <row r="168" spans="1:9">
      <c r="A168" s="1"/>
      <c r="B168" s="16">
        <v>156</v>
      </c>
      <c r="C168" s="14"/>
      <c r="D168" s="91"/>
      <c r="E168" s="65"/>
      <c r="F168" s="109"/>
      <c r="G168" s="192"/>
      <c r="H168" s="192"/>
      <c r="I168" s="110">
        <f>окт.25!I168+F168-E168</f>
        <v>0</v>
      </c>
    </row>
    <row r="169" spans="1:9">
      <c r="A169" s="1"/>
      <c r="B169" s="16">
        <v>157</v>
      </c>
      <c r="C169" s="14"/>
      <c r="D169" s="91"/>
      <c r="E169" s="65"/>
      <c r="F169" s="109"/>
      <c r="G169" s="192"/>
      <c r="H169" s="192"/>
      <c r="I169" s="110">
        <f>окт.25!I169+F169-E169</f>
        <v>0</v>
      </c>
    </row>
    <row r="170" spans="1:9">
      <c r="A170" s="1"/>
      <c r="B170" s="16">
        <v>158</v>
      </c>
      <c r="C170" s="14"/>
      <c r="D170" s="91"/>
      <c r="E170" s="65"/>
      <c r="F170" s="109"/>
      <c r="G170" s="192"/>
      <c r="H170" s="192"/>
      <c r="I170" s="110">
        <f>окт.25!I170+F170-E170</f>
        <v>0</v>
      </c>
    </row>
    <row r="171" spans="1:9">
      <c r="A171" s="15"/>
      <c r="B171" s="16">
        <v>159</v>
      </c>
      <c r="C171" s="14"/>
      <c r="D171" s="91"/>
      <c r="E171" s="65"/>
      <c r="F171" s="109"/>
      <c r="G171" s="192"/>
      <c r="H171" s="192"/>
      <c r="I171" s="110">
        <f>окт.25!I171+F171-E171</f>
        <v>1250</v>
      </c>
    </row>
    <row r="172" spans="1:9">
      <c r="A172" s="1"/>
      <c r="B172" s="16">
        <v>160</v>
      </c>
      <c r="C172" s="14"/>
      <c r="D172" s="91"/>
      <c r="E172" s="65"/>
      <c r="F172" s="109"/>
      <c r="G172" s="192"/>
      <c r="H172" s="192"/>
      <c r="I172" s="110">
        <f>окт.25!I172+F172-E172</f>
        <v>-3750</v>
      </c>
    </row>
    <row r="173" spans="1:9">
      <c r="A173" s="1"/>
      <c r="B173" s="16">
        <v>161</v>
      </c>
      <c r="C173" s="14"/>
      <c r="D173" s="173"/>
      <c r="E173" s="65"/>
      <c r="F173" s="109"/>
      <c r="G173" s="192"/>
      <c r="H173" s="192"/>
      <c r="I173" s="110">
        <f>окт.25!I173+F173-E173</f>
        <v>-1050</v>
      </c>
    </row>
    <row r="174" spans="1:9">
      <c r="A174" s="1"/>
      <c r="B174" s="16">
        <v>162</v>
      </c>
      <c r="C174" s="14"/>
      <c r="D174" s="91"/>
      <c r="E174" s="65"/>
      <c r="F174" s="109"/>
      <c r="G174" s="192"/>
      <c r="H174" s="192"/>
      <c r="I174" s="110">
        <f>окт.25!I174+F174-E174</f>
        <v>-2500</v>
      </c>
    </row>
    <row r="175" spans="1:9">
      <c r="A175" s="1"/>
      <c r="B175" s="16">
        <v>163</v>
      </c>
      <c r="C175" s="14"/>
      <c r="D175" s="91"/>
      <c r="E175" s="65"/>
      <c r="F175" s="109"/>
      <c r="G175" s="192"/>
      <c r="H175" s="192"/>
      <c r="I175" s="110">
        <f>окт.25!I175+F175-E175</f>
        <v>-3750</v>
      </c>
    </row>
    <row r="176" spans="1:9">
      <c r="A176" s="1"/>
      <c r="B176" s="16">
        <v>164</v>
      </c>
      <c r="C176" s="67"/>
      <c r="D176" s="91"/>
      <c r="E176" s="65"/>
      <c r="F176" s="109"/>
      <c r="G176" s="192"/>
      <c r="H176" s="192"/>
      <c r="I176" s="110">
        <f>окт.25!I176+F176-E176</f>
        <v>1250</v>
      </c>
    </row>
    <row r="177" spans="1:9">
      <c r="A177" s="1"/>
      <c r="B177" s="16">
        <v>165</v>
      </c>
      <c r="C177" s="14"/>
      <c r="D177" s="91"/>
      <c r="E177" s="65"/>
      <c r="F177" s="109"/>
      <c r="G177" s="192"/>
      <c r="H177" s="192"/>
      <c r="I177" s="110">
        <f>окт.25!I177+F177-E177</f>
        <v>-3750</v>
      </c>
    </row>
    <row r="178" spans="1:9">
      <c r="A178" s="1"/>
      <c r="B178" s="16">
        <v>166</v>
      </c>
      <c r="C178" s="14"/>
      <c r="D178" s="91"/>
      <c r="E178" s="65"/>
      <c r="F178" s="109"/>
      <c r="G178" s="192"/>
      <c r="H178" s="192"/>
      <c r="I178" s="110">
        <f>окт.25!I178+F178-E178</f>
        <v>-2500</v>
      </c>
    </row>
    <row r="179" spans="1:9">
      <c r="A179" s="1"/>
      <c r="B179" s="16">
        <v>167</v>
      </c>
      <c r="C179" s="14"/>
      <c r="D179" s="91"/>
      <c r="E179" s="65"/>
      <c r="F179" s="109"/>
      <c r="G179" s="192"/>
      <c r="H179" s="192"/>
      <c r="I179" s="110">
        <f>окт.25!I179+F179-E179</f>
        <v>-2500</v>
      </c>
    </row>
    <row r="180" spans="1:9">
      <c r="A180" s="1"/>
      <c r="B180" s="16">
        <v>168</v>
      </c>
      <c r="C180" s="14"/>
      <c r="D180" s="91"/>
      <c r="E180" s="65"/>
      <c r="F180" s="109"/>
      <c r="G180" s="192"/>
      <c r="H180" s="192"/>
      <c r="I180" s="110">
        <f>окт.25!I180+F180-E180</f>
        <v>-3750</v>
      </c>
    </row>
    <row r="181" spans="1:9">
      <c r="A181" s="1"/>
      <c r="B181" s="16">
        <v>169</v>
      </c>
      <c r="C181" s="14"/>
      <c r="D181" s="91"/>
      <c r="E181" s="65"/>
      <c r="F181" s="109"/>
      <c r="G181" s="192"/>
      <c r="H181" s="192"/>
      <c r="I181" s="110">
        <f>окт.25!I181+F181-E181</f>
        <v>-3750</v>
      </c>
    </row>
    <row r="182" spans="1:9">
      <c r="A182" s="15"/>
      <c r="B182" s="16">
        <v>170</v>
      </c>
      <c r="C182" s="14"/>
      <c r="D182" s="91"/>
      <c r="E182" s="65"/>
      <c r="F182" s="109"/>
      <c r="G182" s="192"/>
      <c r="H182" s="192"/>
      <c r="I182" s="110">
        <f>окт.25!I182+F182-E182</f>
        <v>-3750</v>
      </c>
    </row>
    <row r="183" spans="1:9">
      <c r="A183" s="1"/>
      <c r="B183" s="16">
        <v>171</v>
      </c>
      <c r="C183" s="14"/>
      <c r="D183" s="91"/>
      <c r="E183" s="65"/>
      <c r="F183" s="109"/>
      <c r="G183" s="192"/>
      <c r="H183" s="192"/>
      <c r="I183" s="110">
        <f>окт.25!I183+F183-E183</f>
        <v>-3750</v>
      </c>
    </row>
    <row r="184" spans="1:9">
      <c r="A184" s="1"/>
      <c r="B184" s="16">
        <v>172</v>
      </c>
      <c r="C184" s="14"/>
      <c r="D184" s="91"/>
      <c r="E184" s="65"/>
      <c r="F184" s="109"/>
      <c r="G184" s="192"/>
      <c r="H184" s="192"/>
      <c r="I184" s="110">
        <f>окт.25!I184+F184-E184</f>
        <v>-3750</v>
      </c>
    </row>
    <row r="185" spans="1:9">
      <c r="A185" s="1"/>
      <c r="B185" s="16">
        <v>173</v>
      </c>
      <c r="C185" s="47"/>
      <c r="D185" s="77"/>
      <c r="E185" s="65"/>
      <c r="F185" s="109"/>
      <c r="G185" s="192"/>
      <c r="H185" s="192"/>
      <c r="I185" s="110">
        <f>окт.25!I185+F185-E185</f>
        <v>-1250</v>
      </c>
    </row>
    <row r="186" spans="1:9">
      <c r="A186" s="1"/>
      <c r="B186" s="16">
        <v>174</v>
      </c>
      <c r="C186" s="14"/>
      <c r="D186" s="91"/>
      <c r="E186" s="65"/>
      <c r="F186" s="109"/>
      <c r="G186" s="192"/>
      <c r="H186" s="192"/>
      <c r="I186" s="110">
        <f>окт.25!I186+F186-E186</f>
        <v>0</v>
      </c>
    </row>
    <row r="187" spans="1:9">
      <c r="A187" s="1"/>
      <c r="B187" s="16">
        <v>175</v>
      </c>
      <c r="C187" s="14"/>
      <c r="D187" s="91"/>
      <c r="E187" s="65"/>
      <c r="F187" s="109"/>
      <c r="G187" s="192"/>
      <c r="H187" s="192"/>
      <c r="I187" s="110">
        <f>окт.25!I187+F187-E187</f>
        <v>-3750</v>
      </c>
    </row>
    <row r="188" spans="1:9">
      <c r="A188" s="1"/>
      <c r="B188" s="16">
        <v>176</v>
      </c>
      <c r="C188" s="14"/>
      <c r="D188" s="91"/>
      <c r="E188" s="65"/>
      <c r="F188" s="109"/>
      <c r="G188" s="192"/>
      <c r="H188" s="192"/>
      <c r="I188" s="110">
        <f>окт.25!I188+F188-E188</f>
        <v>0</v>
      </c>
    </row>
    <row r="189" spans="1:9">
      <c r="A189" s="1"/>
      <c r="B189" s="16">
        <v>177</v>
      </c>
      <c r="C189" s="14"/>
      <c r="D189" s="91"/>
      <c r="E189" s="65"/>
      <c r="F189" s="109"/>
      <c r="G189" s="192"/>
      <c r="H189" s="192"/>
      <c r="I189" s="110">
        <f>окт.25!I189+F189-E189</f>
        <v>0</v>
      </c>
    </row>
    <row r="190" spans="1:9">
      <c r="A190" s="1"/>
      <c r="B190" s="16">
        <v>178</v>
      </c>
      <c r="C190" s="14"/>
      <c r="D190" s="91"/>
      <c r="E190" s="65"/>
      <c r="F190" s="109"/>
      <c r="G190" s="192"/>
      <c r="H190" s="192"/>
      <c r="I190" s="110">
        <f>окт.25!I190+F190-E190</f>
        <v>0</v>
      </c>
    </row>
    <row r="191" spans="1:9">
      <c r="A191" s="1"/>
      <c r="B191" s="16">
        <v>179</v>
      </c>
      <c r="C191" s="14"/>
      <c r="D191" s="91"/>
      <c r="E191" s="65"/>
      <c r="F191" s="109"/>
      <c r="G191" s="192"/>
      <c r="H191" s="192"/>
      <c r="I191" s="110">
        <f>окт.25!I191+F191-E191</f>
        <v>0</v>
      </c>
    </row>
    <row r="192" spans="1:9">
      <c r="A192" s="1"/>
      <c r="B192" s="16">
        <v>180</v>
      </c>
      <c r="C192" s="14"/>
      <c r="D192" s="91"/>
      <c r="E192" s="65"/>
      <c r="F192" s="109"/>
      <c r="G192" s="192"/>
      <c r="H192" s="192"/>
      <c r="I192" s="110">
        <f>окт.25!I192+F192-E192</f>
        <v>-1250</v>
      </c>
    </row>
    <row r="193" spans="1:9">
      <c r="A193" s="1"/>
      <c r="B193" s="16">
        <v>181</v>
      </c>
      <c r="C193" s="14"/>
      <c r="D193" s="91"/>
      <c r="E193" s="65"/>
      <c r="F193" s="109"/>
      <c r="G193" s="192"/>
      <c r="H193" s="192"/>
      <c r="I193" s="110">
        <f>окт.25!I193+F193-E193</f>
        <v>-1250</v>
      </c>
    </row>
    <row r="194" spans="1:9">
      <c r="A194" s="1"/>
      <c r="B194" s="16">
        <v>182</v>
      </c>
      <c r="C194" s="14"/>
      <c r="D194" s="91"/>
      <c r="E194" s="65"/>
      <c r="F194" s="109"/>
      <c r="G194" s="192"/>
      <c r="H194" s="192"/>
      <c r="I194" s="110">
        <f>окт.25!I194+F194-E194</f>
        <v>-3750</v>
      </c>
    </row>
    <row r="195" spans="1:9">
      <c r="A195" s="1"/>
      <c r="B195" s="16">
        <v>183</v>
      </c>
      <c r="C195" s="14"/>
      <c r="D195" s="91"/>
      <c r="E195" s="65"/>
      <c r="F195" s="109"/>
      <c r="G195" s="192"/>
      <c r="H195" s="192"/>
      <c r="I195" s="110">
        <f>окт.25!I195+F195-E195</f>
        <v>-1250</v>
      </c>
    </row>
    <row r="196" spans="1:9">
      <c r="A196" s="1"/>
      <c r="B196" s="16">
        <v>184</v>
      </c>
      <c r="C196" s="14"/>
      <c r="D196" s="91"/>
      <c r="E196" s="65"/>
      <c r="F196" s="109"/>
      <c r="G196" s="192"/>
      <c r="H196" s="192"/>
      <c r="I196" s="110">
        <f>окт.25!I196+F196-E196</f>
        <v>-3750</v>
      </c>
    </row>
    <row r="197" spans="1:9">
      <c r="A197" s="15"/>
      <c r="B197" s="16">
        <v>185</v>
      </c>
      <c r="C197" s="14"/>
      <c r="D197" s="91"/>
      <c r="E197" s="65"/>
      <c r="F197" s="109"/>
      <c r="G197" s="192"/>
      <c r="H197" s="192"/>
      <c r="I197" s="110">
        <f>окт.25!I197+F197-E197</f>
        <v>-1250</v>
      </c>
    </row>
    <row r="198" spans="1:9">
      <c r="A198" s="1"/>
      <c r="B198" s="16">
        <v>186</v>
      </c>
      <c r="C198" s="14"/>
      <c r="D198" s="91"/>
      <c r="E198" s="65"/>
      <c r="F198" s="109"/>
      <c r="G198" s="192"/>
      <c r="H198" s="192"/>
      <c r="I198" s="110">
        <f>окт.25!I198+F198-E198</f>
        <v>-2500</v>
      </c>
    </row>
    <row r="199" spans="1:9">
      <c r="A199" s="1"/>
      <c r="B199" s="16">
        <v>187</v>
      </c>
      <c r="C199" s="14"/>
      <c r="D199" s="91"/>
      <c r="E199" s="65"/>
      <c r="F199" s="109"/>
      <c r="G199" s="192"/>
      <c r="H199" s="192"/>
      <c r="I199" s="110">
        <f>окт.25!I199+F199-E199</f>
        <v>-2500</v>
      </c>
    </row>
    <row r="200" spans="1:9">
      <c r="A200" s="1"/>
      <c r="B200" s="16">
        <v>188</v>
      </c>
      <c r="C200" s="14"/>
      <c r="D200" s="91"/>
      <c r="E200" s="65"/>
      <c r="F200" s="109"/>
      <c r="G200" s="192"/>
      <c r="H200" s="192"/>
      <c r="I200" s="110">
        <f>окт.25!I200+F200-E200</f>
        <v>-1250</v>
      </c>
    </row>
    <row r="201" spans="1:9">
      <c r="A201" s="1"/>
      <c r="B201" s="16">
        <v>189</v>
      </c>
      <c r="C201" s="14"/>
      <c r="D201" s="91"/>
      <c r="E201" s="65"/>
      <c r="F201" s="109"/>
      <c r="G201" s="192"/>
      <c r="H201" s="192"/>
      <c r="I201" s="110">
        <f>окт.25!I201+F201-E201</f>
        <v>-3750</v>
      </c>
    </row>
    <row r="202" spans="1:9">
      <c r="A202" s="1"/>
      <c r="B202" s="16">
        <v>190</v>
      </c>
      <c r="C202" s="14"/>
      <c r="D202" s="91"/>
      <c r="E202" s="65"/>
      <c r="F202" s="109"/>
      <c r="G202" s="192"/>
      <c r="H202" s="192"/>
      <c r="I202" s="110">
        <f>окт.25!I202+F202-E202</f>
        <v>-3750</v>
      </c>
    </row>
    <row r="203" spans="1:9">
      <c r="A203" s="1"/>
      <c r="B203" s="16">
        <v>191</v>
      </c>
      <c r="C203" s="14"/>
      <c r="D203" s="91"/>
      <c r="E203" s="65"/>
      <c r="F203" s="109"/>
      <c r="G203" s="192"/>
      <c r="H203" s="192"/>
      <c r="I203" s="110">
        <f>окт.25!I203+F203-E203</f>
        <v>-2500</v>
      </c>
    </row>
    <row r="204" spans="1:9">
      <c r="A204" s="1"/>
      <c r="B204" s="16">
        <v>192</v>
      </c>
      <c r="C204" s="14"/>
      <c r="D204" s="91"/>
      <c r="E204" s="65"/>
      <c r="F204" s="109"/>
      <c r="G204" s="192"/>
      <c r="H204" s="192"/>
      <c r="I204" s="110">
        <f>окт.25!I204+F204-E204</f>
        <v>-2500</v>
      </c>
    </row>
    <row r="205" spans="1:9">
      <c r="A205" s="1"/>
      <c r="B205" s="16" t="s">
        <v>37</v>
      </c>
      <c r="C205" s="14"/>
      <c r="D205" s="174"/>
      <c r="E205" s="65"/>
      <c r="F205" s="109"/>
      <c r="G205" s="192"/>
      <c r="H205" s="192"/>
      <c r="I205" s="110">
        <f>окт.25!I205+F205-E205</f>
        <v>-3750</v>
      </c>
    </row>
    <row r="206" spans="1:9">
      <c r="A206" s="1"/>
      <c r="B206" s="16">
        <v>193</v>
      </c>
      <c r="C206" s="14"/>
      <c r="D206" s="91"/>
      <c r="E206" s="65"/>
      <c r="F206" s="109"/>
      <c r="G206" s="192"/>
      <c r="H206" s="192"/>
      <c r="I206" s="110">
        <f>окт.25!I206+F206-E206</f>
        <v>-1250</v>
      </c>
    </row>
    <row r="207" spans="1:9">
      <c r="A207" s="1"/>
      <c r="B207" s="16">
        <v>194</v>
      </c>
      <c r="C207" s="74"/>
      <c r="D207" s="91"/>
      <c r="E207" s="65"/>
      <c r="F207" s="109"/>
      <c r="G207" s="192"/>
      <c r="H207" s="192"/>
      <c r="I207" s="110">
        <f>окт.25!I207+F207-E207</f>
        <v>11250</v>
      </c>
    </row>
    <row r="208" spans="1:9">
      <c r="A208" s="15"/>
      <c r="B208" s="16">
        <v>195</v>
      </c>
      <c r="C208" s="14"/>
      <c r="D208" s="91"/>
      <c r="E208" s="65"/>
      <c r="F208" s="109"/>
      <c r="G208" s="192"/>
      <c r="H208" s="192"/>
      <c r="I208" s="110">
        <f>окт.25!I208+F208-E208</f>
        <v>-2500</v>
      </c>
    </row>
    <row r="209" spans="1:9">
      <c r="A209" s="1"/>
      <c r="B209" s="16">
        <v>196</v>
      </c>
      <c r="C209" s="47"/>
      <c r="D209" s="91"/>
      <c r="E209" s="65"/>
      <c r="F209" s="109"/>
      <c r="G209" s="192"/>
      <c r="H209" s="192"/>
      <c r="I209" s="110">
        <f>окт.25!I209+F209-E209</f>
        <v>0</v>
      </c>
    </row>
    <row r="210" spans="1:9">
      <c r="A210" s="1"/>
      <c r="B210" s="16">
        <v>197</v>
      </c>
      <c r="C210" s="14"/>
      <c r="D210" s="91"/>
      <c r="E210" s="65"/>
      <c r="F210" s="109"/>
      <c r="G210" s="192"/>
      <c r="H210" s="192"/>
      <c r="I210" s="110">
        <f>окт.25!I210+F210-E210</f>
        <v>-1250</v>
      </c>
    </row>
    <row r="211" spans="1:9">
      <c r="A211" s="1"/>
      <c r="B211" s="16">
        <v>198</v>
      </c>
      <c r="C211" s="14"/>
      <c r="D211" s="91"/>
      <c r="E211" s="65"/>
      <c r="F211" s="109"/>
      <c r="G211" s="192"/>
      <c r="H211" s="192"/>
      <c r="I211" s="110">
        <f>окт.25!I211+F211-E211</f>
        <v>-3750</v>
      </c>
    </row>
    <row r="212" spans="1:9">
      <c r="A212" s="1"/>
      <c r="B212" s="16">
        <v>199</v>
      </c>
      <c r="C212" s="14"/>
      <c r="D212" s="91"/>
      <c r="E212" s="65"/>
      <c r="F212" s="109"/>
      <c r="G212" s="192"/>
      <c r="H212" s="192"/>
      <c r="I212" s="110">
        <f>окт.25!I212+F212-E212</f>
        <v>0</v>
      </c>
    </row>
    <row r="213" spans="1:9">
      <c r="A213" s="1"/>
      <c r="B213" s="16">
        <v>200</v>
      </c>
      <c r="C213" s="14"/>
      <c r="D213" s="91"/>
      <c r="E213" s="65"/>
      <c r="F213" s="109"/>
      <c r="G213" s="192"/>
      <c r="H213" s="192"/>
      <c r="I213" s="110">
        <f>окт.25!I213+F213-E213</f>
        <v>0</v>
      </c>
    </row>
    <row r="214" spans="1:9">
      <c r="A214" s="1"/>
      <c r="B214" s="16">
        <v>201</v>
      </c>
      <c r="C214" s="14"/>
      <c r="D214" s="91"/>
      <c r="E214" s="65"/>
      <c r="F214" s="109"/>
      <c r="G214" s="192"/>
      <c r="H214" s="192"/>
      <c r="I214" s="110">
        <f>окт.25!I214+F214-E214</f>
        <v>-3750</v>
      </c>
    </row>
    <row r="215" spans="1:9">
      <c r="A215" s="1"/>
      <c r="B215" s="16">
        <v>202</v>
      </c>
      <c r="C215" s="14"/>
      <c r="D215" s="91"/>
      <c r="E215" s="65"/>
      <c r="F215" s="109"/>
      <c r="G215" s="192"/>
      <c r="H215" s="192"/>
      <c r="I215" s="110">
        <f>окт.25!I215+F215-E215</f>
        <v>-1250</v>
      </c>
    </row>
    <row r="216" spans="1:9">
      <c r="A216" s="1"/>
      <c r="B216" s="16">
        <v>203</v>
      </c>
      <c r="C216" s="14"/>
      <c r="D216" s="91"/>
      <c r="E216" s="65"/>
      <c r="F216" s="109"/>
      <c r="G216" s="192"/>
      <c r="H216" s="192"/>
      <c r="I216" s="110">
        <f>окт.25!I216+F216-E216</f>
        <v>-1350</v>
      </c>
    </row>
    <row r="217" spans="1:9">
      <c r="A217" s="1"/>
      <c r="B217" s="16">
        <v>204</v>
      </c>
      <c r="C217" s="14"/>
      <c r="D217" s="91"/>
      <c r="E217" s="65"/>
      <c r="F217" s="109"/>
      <c r="G217" s="192"/>
      <c r="H217" s="192"/>
      <c r="I217" s="110">
        <f>окт.25!I217+F217-E217</f>
        <v>-3750</v>
      </c>
    </row>
    <row r="218" spans="1:9">
      <c r="A218" s="1"/>
      <c r="B218" s="16">
        <v>205</v>
      </c>
      <c r="C218" s="14"/>
      <c r="D218" s="91"/>
      <c r="E218" s="65"/>
      <c r="F218" s="109"/>
      <c r="G218" s="192"/>
      <c r="H218" s="192"/>
      <c r="I218" s="110">
        <f>окт.25!I218+F218-E218</f>
        <v>-2450</v>
      </c>
    </row>
    <row r="219" spans="1:9">
      <c r="A219" s="1"/>
      <c r="B219" s="16">
        <v>206</v>
      </c>
      <c r="C219" s="14"/>
      <c r="D219" s="91"/>
      <c r="E219" s="65"/>
      <c r="F219" s="109"/>
      <c r="G219" s="192"/>
      <c r="H219" s="192"/>
      <c r="I219" s="110">
        <f>окт.25!I219+F219-E219</f>
        <v>-3750</v>
      </c>
    </row>
    <row r="220" spans="1:9">
      <c r="A220" s="1"/>
      <c r="B220" s="16">
        <v>207</v>
      </c>
      <c r="C220" s="14"/>
      <c r="D220" s="91"/>
      <c r="E220" s="65"/>
      <c r="F220" s="109"/>
      <c r="G220" s="192"/>
      <c r="H220" s="192"/>
      <c r="I220" s="110">
        <f>окт.25!I220+F220-E220</f>
        <v>-3750</v>
      </c>
    </row>
    <row r="221" spans="1:9">
      <c r="A221" s="1"/>
      <c r="B221" s="16">
        <v>208</v>
      </c>
      <c r="C221" s="14"/>
      <c r="D221" s="91"/>
      <c r="E221" s="65"/>
      <c r="F221" s="109"/>
      <c r="G221" s="192"/>
      <c r="H221" s="192"/>
      <c r="I221" s="110">
        <f>окт.25!I221+F221-E221</f>
        <v>-1250</v>
      </c>
    </row>
    <row r="222" spans="1:9">
      <c r="A222" s="1"/>
      <c r="B222" s="16">
        <v>209</v>
      </c>
      <c r="C222" s="14"/>
      <c r="D222" s="91"/>
      <c r="E222" s="65"/>
      <c r="F222" s="109"/>
      <c r="G222" s="192"/>
      <c r="H222" s="192"/>
      <c r="I222" s="110">
        <f>окт.25!I222+F222-E222</f>
        <v>1250</v>
      </c>
    </row>
    <row r="223" spans="1:9">
      <c r="A223" s="1"/>
      <c r="B223" s="103" t="s">
        <v>25</v>
      </c>
      <c r="C223" s="72"/>
      <c r="D223" s="103"/>
      <c r="E223" s="65"/>
      <c r="F223" s="109"/>
      <c r="G223" s="192"/>
      <c r="H223" s="192"/>
      <c r="I223" s="110">
        <f>окт.25!I223+F223-E223</f>
        <v>-2450</v>
      </c>
    </row>
    <row r="224" spans="1:9">
      <c r="A224" s="15"/>
      <c r="B224" s="16">
        <v>210</v>
      </c>
      <c r="C224" s="72"/>
      <c r="D224" s="91"/>
      <c r="E224" s="65"/>
      <c r="F224" s="109"/>
      <c r="G224" s="192"/>
      <c r="H224" s="192"/>
      <c r="I224" s="110">
        <f>окт.25!I224+F224-E224</f>
        <v>-1250</v>
      </c>
    </row>
    <row r="225" spans="1:9">
      <c r="A225" s="15"/>
      <c r="B225" s="16" t="s">
        <v>22</v>
      </c>
      <c r="C225" s="14"/>
      <c r="D225" s="91"/>
      <c r="E225" s="65"/>
      <c r="F225" s="109"/>
      <c r="G225" s="192"/>
      <c r="H225" s="192"/>
      <c r="I225" s="110">
        <f>окт.25!I225+F225-E225</f>
        <v>-3750</v>
      </c>
    </row>
    <row r="226" spans="1:9">
      <c r="A226" s="1"/>
      <c r="B226" s="16">
        <v>211</v>
      </c>
      <c r="C226" s="14"/>
      <c r="D226" s="91"/>
      <c r="E226" s="65"/>
      <c r="F226" s="109"/>
      <c r="G226" s="192"/>
      <c r="H226" s="192"/>
      <c r="I226" s="110">
        <f>окт.25!I226+F226-E226</f>
        <v>-2500</v>
      </c>
    </row>
    <row r="227" spans="1:9">
      <c r="A227" s="1"/>
      <c r="B227" s="16">
        <v>212</v>
      </c>
      <c r="C227" s="14"/>
      <c r="D227" s="91"/>
      <c r="E227" s="65"/>
      <c r="F227" s="109"/>
      <c r="G227" s="192"/>
      <c r="H227" s="192"/>
      <c r="I227" s="110">
        <f>окт.25!I227+F227-E227</f>
        <v>-1250</v>
      </c>
    </row>
    <row r="228" spans="1:9">
      <c r="A228" s="1"/>
      <c r="B228" s="16">
        <v>213</v>
      </c>
      <c r="C228" s="14"/>
      <c r="D228" s="91"/>
      <c r="E228" s="65"/>
      <c r="F228" s="109"/>
      <c r="G228" s="192"/>
      <c r="H228" s="192"/>
      <c r="I228" s="110">
        <f>окт.25!I228+F228-E228</f>
        <v>1250</v>
      </c>
    </row>
    <row r="229" spans="1:9">
      <c r="A229" s="1"/>
      <c r="B229" s="16">
        <v>214</v>
      </c>
      <c r="C229" s="14"/>
      <c r="D229" s="91"/>
      <c r="E229" s="65"/>
      <c r="F229" s="109"/>
      <c r="G229" s="192"/>
      <c r="H229" s="192"/>
      <c r="I229" s="110">
        <f>окт.25!I229+F229-E229</f>
        <v>-3750</v>
      </c>
    </row>
    <row r="230" spans="1:9">
      <c r="A230" s="1"/>
      <c r="B230" s="16">
        <v>215</v>
      </c>
      <c r="C230" s="14"/>
      <c r="D230" s="103"/>
      <c r="E230" s="65"/>
      <c r="F230" s="109"/>
      <c r="G230" s="192"/>
      <c r="H230" s="192"/>
      <c r="I230" s="110">
        <f>окт.25!I230+F230-E230</f>
        <v>-1250</v>
      </c>
    </row>
    <row r="231" spans="1:9">
      <c r="A231" s="1"/>
      <c r="B231" s="16">
        <v>216</v>
      </c>
      <c r="C231" s="14"/>
      <c r="D231" s="91"/>
      <c r="E231" s="65"/>
      <c r="F231" s="109"/>
      <c r="G231" s="192"/>
      <c r="H231" s="192"/>
      <c r="I231" s="110">
        <f>окт.25!I231+F231-E231</f>
        <v>-2500</v>
      </c>
    </row>
    <row r="232" spans="1:9">
      <c r="A232" s="1"/>
      <c r="B232" s="16" t="s">
        <v>21</v>
      </c>
      <c r="C232" s="14"/>
      <c r="D232" s="91"/>
      <c r="E232" s="65"/>
      <c r="F232" s="109"/>
      <c r="G232" s="192"/>
      <c r="H232" s="192"/>
      <c r="I232" s="110">
        <f>окт.25!I232+F232-E232</f>
        <v>-1250</v>
      </c>
    </row>
    <row r="233" spans="1:9">
      <c r="A233" s="1"/>
      <c r="B233" s="16">
        <v>217</v>
      </c>
      <c r="C233" s="14"/>
      <c r="D233" s="91"/>
      <c r="E233" s="65"/>
      <c r="F233" s="109"/>
      <c r="G233" s="192"/>
      <c r="H233" s="192"/>
      <c r="I233" s="110">
        <f>окт.25!I233+F233-E233</f>
        <v>1250</v>
      </c>
    </row>
    <row r="234" spans="1:9">
      <c r="A234" s="1"/>
      <c r="B234" s="16" t="s">
        <v>32</v>
      </c>
      <c r="C234" s="14"/>
      <c r="D234" s="171"/>
      <c r="E234" s="65"/>
      <c r="F234" s="109"/>
      <c r="G234" s="192"/>
      <c r="H234" s="192"/>
      <c r="I234" s="110">
        <f>окт.25!I234+F234-E234</f>
        <v>-1250</v>
      </c>
    </row>
    <row r="235" spans="1:9">
      <c r="A235" s="1"/>
      <c r="B235" s="16">
        <v>218</v>
      </c>
      <c r="C235" s="14"/>
      <c r="D235" s="91"/>
      <c r="E235" s="65"/>
      <c r="F235" s="109"/>
      <c r="G235" s="192"/>
      <c r="H235" s="192"/>
      <c r="I235" s="110">
        <f>окт.25!I235+F235-E235</f>
        <v>-1250</v>
      </c>
    </row>
    <row r="236" spans="1:9">
      <c r="A236" s="1"/>
      <c r="B236" s="16">
        <v>219</v>
      </c>
      <c r="C236" s="14"/>
      <c r="D236" s="91"/>
      <c r="E236" s="65"/>
      <c r="F236" s="109"/>
      <c r="G236" s="192"/>
      <c r="H236" s="192"/>
      <c r="I236" s="110">
        <f>окт.25!I236+F236-E236</f>
        <v>-3750</v>
      </c>
    </row>
    <row r="237" spans="1:9">
      <c r="A237" s="1"/>
      <c r="B237" s="16">
        <v>220</v>
      </c>
      <c r="C237" s="14"/>
      <c r="D237" s="91"/>
      <c r="E237" s="65"/>
      <c r="F237" s="109"/>
      <c r="G237" s="192"/>
      <c r="H237" s="192"/>
      <c r="I237" s="110">
        <f>окт.25!I237+F237-E237</f>
        <v>-3750</v>
      </c>
    </row>
    <row r="238" spans="1:9">
      <c r="A238" s="1"/>
      <c r="B238" s="16">
        <v>221</v>
      </c>
      <c r="C238" s="14"/>
      <c r="D238" s="91"/>
      <c r="E238" s="65"/>
      <c r="F238" s="109"/>
      <c r="G238" s="192"/>
      <c r="H238" s="192"/>
      <c r="I238" s="110">
        <f>окт.25!I238+F238-E238</f>
        <v>6250</v>
      </c>
    </row>
    <row r="239" spans="1:9">
      <c r="A239" s="1"/>
      <c r="B239" s="16">
        <v>222</v>
      </c>
      <c r="C239" s="14"/>
      <c r="D239" s="91"/>
      <c r="E239" s="65"/>
      <c r="F239" s="109"/>
      <c r="G239" s="192"/>
      <c r="H239" s="192"/>
      <c r="I239" s="110">
        <f>окт.25!I239+F239-E239</f>
        <v>-3750</v>
      </c>
    </row>
    <row r="240" spans="1:9">
      <c r="A240" s="1"/>
      <c r="B240" s="16">
        <v>223</v>
      </c>
      <c r="C240" s="14"/>
      <c r="D240" s="91"/>
      <c r="E240" s="65"/>
      <c r="F240" s="109"/>
      <c r="G240" s="192"/>
      <c r="H240" s="192"/>
      <c r="I240" s="110">
        <f>окт.25!I240+F240-E240</f>
        <v>-3750</v>
      </c>
    </row>
    <row r="241" spans="1:9">
      <c r="A241" s="1"/>
      <c r="B241" s="16">
        <v>224</v>
      </c>
      <c r="C241" s="14"/>
      <c r="D241" s="91"/>
      <c r="E241" s="65"/>
      <c r="F241" s="109"/>
      <c r="G241" s="192"/>
      <c r="H241" s="192"/>
      <c r="I241" s="110">
        <f>окт.25!I241+F241-E241</f>
        <v>-3750</v>
      </c>
    </row>
    <row r="242" spans="1:9">
      <c r="A242" s="1"/>
      <c r="B242" s="16">
        <v>225</v>
      </c>
      <c r="C242" s="14"/>
      <c r="D242" s="91"/>
      <c r="E242" s="65"/>
      <c r="F242" s="109"/>
      <c r="G242" s="192"/>
      <c r="H242" s="192"/>
      <c r="I242" s="110">
        <f>окт.25!I242+F242-E242</f>
        <v>-1250</v>
      </c>
    </row>
    <row r="243" spans="1:9">
      <c r="A243" s="1"/>
      <c r="B243" s="16">
        <v>226</v>
      </c>
      <c r="C243" s="14"/>
      <c r="D243" s="91"/>
      <c r="E243" s="65"/>
      <c r="F243" s="109"/>
      <c r="G243" s="192"/>
      <c r="H243" s="192"/>
      <c r="I243" s="110">
        <f>окт.25!I243+F243-E243</f>
        <v>0</v>
      </c>
    </row>
    <row r="244" spans="1:9">
      <c r="A244" s="1"/>
      <c r="B244" s="16">
        <v>227</v>
      </c>
      <c r="C244" s="14"/>
      <c r="D244" s="91"/>
      <c r="E244" s="65"/>
      <c r="F244" s="109"/>
      <c r="G244" s="192"/>
      <c r="H244" s="192"/>
      <c r="I244" s="110">
        <f>окт.25!I244+F244-E244</f>
        <v>-3750</v>
      </c>
    </row>
    <row r="245" spans="1:9">
      <c r="A245" s="1"/>
      <c r="B245" s="16">
        <v>228</v>
      </c>
      <c r="C245" s="14"/>
      <c r="D245" s="91"/>
      <c r="E245" s="65"/>
      <c r="F245" s="109"/>
      <c r="G245" s="192"/>
      <c r="H245" s="192"/>
      <c r="I245" s="110">
        <f>окт.25!I245+F245-E245</f>
        <v>-3750</v>
      </c>
    </row>
    <row r="246" spans="1:9">
      <c r="A246" s="1"/>
      <c r="B246" s="16">
        <v>229</v>
      </c>
      <c r="C246" s="14"/>
      <c r="D246" s="91"/>
      <c r="E246" s="65"/>
      <c r="F246" s="109"/>
      <c r="G246" s="192"/>
      <c r="H246" s="192"/>
      <c r="I246" s="110">
        <f>окт.25!I246+F246-E246</f>
        <v>-1250</v>
      </c>
    </row>
    <row r="247" spans="1:9">
      <c r="A247" s="1"/>
      <c r="B247" s="16">
        <v>230</v>
      </c>
      <c r="C247" s="14"/>
      <c r="D247" s="91"/>
      <c r="E247" s="65"/>
      <c r="F247" s="109"/>
      <c r="G247" s="192"/>
      <c r="H247" s="192"/>
      <c r="I247" s="110">
        <f>окт.25!I247+F247-E247</f>
        <v>-3750</v>
      </c>
    </row>
    <row r="248" spans="1:9">
      <c r="A248" s="1"/>
      <c r="B248" s="16">
        <v>231</v>
      </c>
      <c r="C248" s="14"/>
      <c r="D248" s="91"/>
      <c r="E248" s="65"/>
      <c r="F248" s="109"/>
      <c r="G248" s="192"/>
      <c r="H248" s="192"/>
      <c r="I248" s="110">
        <f>окт.25!I248+F248-E248</f>
        <v>0</v>
      </c>
    </row>
    <row r="249" spans="1:9">
      <c r="A249" s="1"/>
      <c r="B249" s="16">
        <v>232</v>
      </c>
      <c r="C249" s="14"/>
      <c r="D249" s="91"/>
      <c r="E249" s="65"/>
      <c r="F249" s="109"/>
      <c r="G249" s="192"/>
      <c r="H249" s="192"/>
      <c r="I249" s="110">
        <f>окт.25!I249+F249-E249</f>
        <v>0</v>
      </c>
    </row>
    <row r="250" spans="1:9">
      <c r="A250" s="1"/>
      <c r="B250" s="16">
        <v>233</v>
      </c>
      <c r="C250" s="72"/>
      <c r="D250" s="91"/>
      <c r="E250" s="65"/>
      <c r="F250" s="109"/>
      <c r="G250" s="192"/>
      <c r="H250" s="192"/>
      <c r="I250" s="110">
        <f>окт.25!I250+F250-E250</f>
        <v>-1250</v>
      </c>
    </row>
    <row r="251" spans="1:9">
      <c r="A251" s="15"/>
      <c r="B251" s="16">
        <v>234</v>
      </c>
      <c r="C251" s="14"/>
      <c r="D251" s="91"/>
      <c r="E251" s="65"/>
      <c r="F251" s="109"/>
      <c r="G251" s="192"/>
      <c r="H251" s="192"/>
      <c r="I251" s="110">
        <f>окт.25!I251+F251-E251</f>
        <v>-1250</v>
      </c>
    </row>
    <row r="252" spans="1:9">
      <c r="A252" s="1"/>
      <c r="B252" s="16">
        <v>235</v>
      </c>
      <c r="C252" s="14"/>
      <c r="D252" s="91"/>
      <c r="E252" s="65"/>
      <c r="F252" s="109"/>
      <c r="G252" s="192"/>
      <c r="H252" s="192"/>
      <c r="I252" s="110">
        <f>окт.25!I252+F252-E252</f>
        <v>-3750</v>
      </c>
    </row>
    <row r="253" spans="1:9">
      <c r="A253" s="1"/>
      <c r="B253" s="16">
        <v>236</v>
      </c>
      <c r="C253" s="14"/>
      <c r="D253" s="91"/>
      <c r="E253" s="65"/>
      <c r="F253" s="109"/>
      <c r="G253" s="192"/>
      <c r="H253" s="192"/>
      <c r="I253" s="110">
        <f>окт.25!I253+F253-E253</f>
        <v>-3750</v>
      </c>
    </row>
    <row r="254" spans="1:9">
      <c r="A254" s="1"/>
      <c r="B254" s="16">
        <v>237</v>
      </c>
      <c r="C254" s="14"/>
      <c r="D254" s="91"/>
      <c r="E254" s="65"/>
      <c r="F254" s="109"/>
      <c r="G254" s="192"/>
      <c r="H254" s="192"/>
      <c r="I254" s="110">
        <f>окт.25!I254+F254-E254</f>
        <v>-3750</v>
      </c>
    </row>
    <row r="255" spans="1:9">
      <c r="A255" s="1"/>
      <c r="B255" s="16">
        <v>238</v>
      </c>
      <c r="C255" s="14"/>
      <c r="D255" s="91"/>
      <c r="E255" s="65"/>
      <c r="F255" s="109"/>
      <c r="G255" s="192"/>
      <c r="H255" s="192"/>
      <c r="I255" s="110">
        <f>окт.25!I255+F255-E255</f>
        <v>-1250</v>
      </c>
    </row>
    <row r="256" spans="1:9">
      <c r="A256" s="1"/>
      <c r="B256" s="16">
        <v>239</v>
      </c>
      <c r="C256" s="14"/>
      <c r="D256" s="91"/>
      <c r="E256" s="65"/>
      <c r="F256" s="109"/>
      <c r="G256" s="192"/>
      <c r="H256" s="192"/>
      <c r="I256" s="110">
        <f>окт.25!I256+F256-E256</f>
        <v>-3750</v>
      </c>
    </row>
    <row r="257" spans="1:9">
      <c r="A257" s="1"/>
      <c r="B257" s="16">
        <v>240</v>
      </c>
      <c r="C257" s="14"/>
      <c r="D257" s="91"/>
      <c r="E257" s="65"/>
      <c r="F257" s="109"/>
      <c r="G257" s="192"/>
      <c r="H257" s="192"/>
      <c r="I257" s="110">
        <f>окт.25!I257+F257-E257</f>
        <v>-1250</v>
      </c>
    </row>
    <row r="258" spans="1:9">
      <c r="A258" s="1"/>
      <c r="B258" s="16">
        <v>241</v>
      </c>
      <c r="C258" s="14"/>
      <c r="D258" s="91"/>
      <c r="E258" s="65"/>
      <c r="F258" s="109"/>
      <c r="G258" s="192"/>
      <c r="H258" s="192"/>
      <c r="I258" s="110">
        <f>окт.25!I258+F258-E258</f>
        <v>0</v>
      </c>
    </row>
    <row r="259" spans="1:9">
      <c r="A259" s="1"/>
      <c r="B259" s="16">
        <v>242</v>
      </c>
      <c r="C259" s="14"/>
      <c r="D259" s="91"/>
      <c r="E259" s="65"/>
      <c r="F259" s="109"/>
      <c r="G259" s="192"/>
      <c r="H259" s="192"/>
      <c r="I259" s="110">
        <f>окт.25!I259+F259-E259</f>
        <v>-3750</v>
      </c>
    </row>
    <row r="260" spans="1:9">
      <c r="A260" s="1"/>
      <c r="B260" s="16">
        <v>243</v>
      </c>
      <c r="C260" s="14"/>
      <c r="D260" s="91"/>
      <c r="E260" s="65"/>
      <c r="F260" s="109"/>
      <c r="G260" s="192"/>
      <c r="H260" s="192"/>
      <c r="I260" s="110">
        <f>окт.25!I260+F260-E260</f>
        <v>-3750</v>
      </c>
    </row>
    <row r="261" spans="1:9">
      <c r="A261" s="1"/>
      <c r="B261" s="16">
        <v>244</v>
      </c>
      <c r="C261" s="14"/>
      <c r="D261" s="91"/>
      <c r="E261" s="65"/>
      <c r="F261" s="109"/>
      <c r="G261" s="192"/>
      <c r="H261" s="192"/>
      <c r="I261" s="110">
        <f>окт.25!I261+F261-E261</f>
        <v>-3750</v>
      </c>
    </row>
    <row r="262" spans="1:9">
      <c r="A262" s="1"/>
      <c r="B262" s="16">
        <v>245</v>
      </c>
      <c r="C262" s="14"/>
      <c r="D262" s="91"/>
      <c r="E262" s="65"/>
      <c r="F262" s="109"/>
      <c r="G262" s="192"/>
      <c r="H262" s="192"/>
      <c r="I262" s="110">
        <f>окт.25!I262+F262-E262</f>
        <v>-3750</v>
      </c>
    </row>
    <row r="263" spans="1:9">
      <c r="A263" s="1"/>
      <c r="B263" s="16">
        <v>246</v>
      </c>
      <c r="C263" s="14"/>
      <c r="D263" s="91"/>
      <c r="E263" s="65"/>
      <c r="F263" s="109"/>
      <c r="G263" s="192"/>
      <c r="H263" s="192"/>
      <c r="I263" s="110">
        <f>окт.25!I263+F263-E263</f>
        <v>-1250</v>
      </c>
    </row>
    <row r="264" spans="1:9">
      <c r="A264" s="1"/>
      <c r="B264" s="16">
        <v>247</v>
      </c>
      <c r="C264" s="14"/>
      <c r="D264" s="91"/>
      <c r="E264" s="65"/>
      <c r="F264" s="109"/>
      <c r="G264" s="192"/>
      <c r="H264" s="192"/>
      <c r="I264" s="110">
        <f>окт.25!I264+F264-E264</f>
        <v>-1250</v>
      </c>
    </row>
    <row r="265" spans="1:9">
      <c r="A265" s="1"/>
      <c r="B265" s="16">
        <v>248</v>
      </c>
      <c r="C265" s="14"/>
      <c r="D265" s="91"/>
      <c r="E265" s="65"/>
      <c r="F265" s="109"/>
      <c r="G265" s="192"/>
      <c r="H265" s="192"/>
      <c r="I265" s="110">
        <f>окт.25!I265+F265-E265</f>
        <v>-2500</v>
      </c>
    </row>
    <row r="266" spans="1:9">
      <c r="A266" s="1"/>
      <c r="B266" s="16">
        <v>249</v>
      </c>
      <c r="C266" s="14"/>
      <c r="D266" s="91"/>
      <c r="E266" s="65"/>
      <c r="F266" s="109"/>
      <c r="G266" s="192"/>
      <c r="H266" s="192"/>
      <c r="I266" s="110">
        <f>окт.25!I266+F266-E266</f>
        <v>-2500</v>
      </c>
    </row>
    <row r="267" spans="1:9">
      <c r="A267" s="1"/>
      <c r="B267" s="16">
        <v>250</v>
      </c>
      <c r="C267" s="14"/>
      <c r="D267" s="91"/>
      <c r="E267" s="65"/>
      <c r="F267" s="109"/>
      <c r="G267" s="192"/>
      <c r="H267" s="192"/>
      <c r="I267" s="110">
        <f>окт.25!I267+F267-E267</f>
        <v>-3750</v>
      </c>
    </row>
    <row r="268" spans="1:9">
      <c r="A268" s="1"/>
      <c r="B268" s="16" t="s">
        <v>36</v>
      </c>
      <c r="C268" s="72"/>
      <c r="D268" s="173"/>
      <c r="E268" s="65"/>
      <c r="F268" s="109"/>
      <c r="G268" s="192"/>
      <c r="H268" s="192"/>
      <c r="I268" s="110">
        <f>окт.25!I268+F268-E268</f>
        <v>-3750</v>
      </c>
    </row>
    <row r="269" spans="1:9">
      <c r="A269" s="1"/>
      <c r="B269" s="16">
        <v>251</v>
      </c>
      <c r="C269" s="72"/>
      <c r="D269" s="91"/>
      <c r="E269" s="65"/>
      <c r="F269" s="109"/>
      <c r="G269" s="192"/>
      <c r="H269" s="192"/>
      <c r="I269" s="110">
        <f>окт.25!I269+F269-E269</f>
        <v>-1250</v>
      </c>
    </row>
    <row r="270" spans="1:9">
      <c r="A270" s="15"/>
      <c r="B270" s="16">
        <v>252</v>
      </c>
      <c r="C270" s="14"/>
      <c r="D270" s="91"/>
      <c r="E270" s="65"/>
      <c r="F270" s="109"/>
      <c r="G270" s="192"/>
      <c r="H270" s="192"/>
      <c r="I270" s="110">
        <f>окт.25!I270+F270-E270</f>
        <v>-2500</v>
      </c>
    </row>
    <row r="271" spans="1:9">
      <c r="A271" s="1"/>
      <c r="B271" s="16">
        <v>253</v>
      </c>
      <c r="C271" s="14"/>
      <c r="D271" s="91"/>
      <c r="E271" s="65"/>
      <c r="F271" s="109"/>
      <c r="G271" s="192"/>
      <c r="H271" s="192"/>
      <c r="I271" s="110">
        <f>окт.25!I271+F271-E271</f>
        <v>-3750</v>
      </c>
    </row>
    <row r="272" spans="1:9">
      <c r="A272" s="1"/>
      <c r="B272" s="16">
        <v>254</v>
      </c>
      <c r="C272" s="14"/>
      <c r="D272" s="91"/>
      <c r="E272" s="65"/>
      <c r="F272" s="109"/>
      <c r="G272" s="192"/>
      <c r="H272" s="192"/>
      <c r="I272" s="110">
        <f>окт.25!I272+F272-E272</f>
        <v>-3750</v>
      </c>
    </row>
    <row r="273" spans="1:9">
      <c r="A273" s="1"/>
      <c r="B273" s="16">
        <v>255</v>
      </c>
      <c r="C273" s="14"/>
      <c r="D273" s="91"/>
      <c r="E273" s="65"/>
      <c r="F273" s="109"/>
      <c r="G273" s="192"/>
      <c r="H273" s="192"/>
      <c r="I273" s="110">
        <f>окт.25!I273+F273-E273</f>
        <v>-1250</v>
      </c>
    </row>
    <row r="274" spans="1:9">
      <c r="A274" s="1"/>
      <c r="B274" s="16">
        <v>256</v>
      </c>
      <c r="C274" s="14"/>
      <c r="D274" s="91"/>
      <c r="E274" s="65"/>
      <c r="F274" s="109"/>
      <c r="G274" s="192"/>
      <c r="H274" s="192"/>
      <c r="I274" s="110">
        <f>окт.25!I274+F274-E274</f>
        <v>-2500</v>
      </c>
    </row>
    <row r="275" spans="1:9">
      <c r="A275" s="15"/>
      <c r="B275" s="16">
        <v>257</v>
      </c>
      <c r="C275" s="14"/>
      <c r="D275" s="91"/>
      <c r="E275" s="65"/>
      <c r="F275" s="109"/>
      <c r="G275" s="192"/>
      <c r="H275" s="192"/>
      <c r="I275" s="110">
        <f>окт.25!I275+F275-E275</f>
        <v>-2500</v>
      </c>
    </row>
    <row r="276" spans="1:9">
      <c r="A276" s="1"/>
      <c r="B276" s="16">
        <v>258</v>
      </c>
      <c r="C276" s="14"/>
      <c r="D276" s="91"/>
      <c r="E276" s="65"/>
      <c r="F276" s="109"/>
      <c r="G276" s="192"/>
      <c r="H276" s="192"/>
      <c r="I276" s="110">
        <f>окт.25!I276+F276-E276</f>
        <v>0</v>
      </c>
    </row>
    <row r="277" spans="1:9">
      <c r="A277" s="1"/>
      <c r="B277" s="16">
        <v>259</v>
      </c>
      <c r="C277" s="14"/>
      <c r="D277" s="91"/>
      <c r="E277" s="65"/>
      <c r="F277" s="109"/>
      <c r="G277" s="192"/>
      <c r="H277" s="192"/>
      <c r="I277" s="110">
        <f>окт.25!I277+F277-E277</f>
        <v>-3750</v>
      </c>
    </row>
    <row r="278" spans="1:9">
      <c r="A278" s="1"/>
      <c r="B278" s="16">
        <v>260</v>
      </c>
      <c r="C278" s="14"/>
      <c r="D278" s="91"/>
      <c r="E278" s="65"/>
      <c r="F278" s="109"/>
      <c r="G278" s="192"/>
      <c r="H278" s="192"/>
      <c r="I278" s="110">
        <f>окт.25!I278+F278-E278</f>
        <v>0</v>
      </c>
    </row>
    <row r="279" spans="1:9">
      <c r="A279" s="1"/>
      <c r="B279" s="16">
        <v>261</v>
      </c>
      <c r="C279" s="72"/>
      <c r="D279" s="91"/>
      <c r="E279" s="65"/>
      <c r="F279" s="109"/>
      <c r="G279" s="192"/>
      <c r="H279" s="192"/>
      <c r="I279" s="110">
        <f>окт.25!I279+F279-E279</f>
        <v>-3750</v>
      </c>
    </row>
    <row r="280" spans="1:9">
      <c r="A280" s="15"/>
      <c r="B280" s="16">
        <v>262</v>
      </c>
      <c r="C280" s="47"/>
      <c r="D280" s="91"/>
      <c r="E280" s="65"/>
      <c r="F280" s="109"/>
      <c r="G280" s="192"/>
      <c r="H280" s="192"/>
      <c r="I280" s="110">
        <f>окт.25!I280+F280-E280</f>
        <v>-1250</v>
      </c>
    </row>
    <row r="281" spans="1:9">
      <c r="A281" s="1"/>
      <c r="B281" s="16">
        <v>263</v>
      </c>
      <c r="C281" s="14"/>
      <c r="D281" s="91"/>
      <c r="E281" s="65"/>
      <c r="F281" s="109"/>
      <c r="G281" s="192"/>
      <c r="H281" s="192"/>
      <c r="I281" s="110">
        <f>окт.25!I281+F281-E281</f>
        <v>0</v>
      </c>
    </row>
    <row r="282" spans="1:9">
      <c r="A282" s="1"/>
      <c r="B282" s="16">
        <v>264</v>
      </c>
      <c r="C282" s="14"/>
      <c r="D282" s="91"/>
      <c r="E282" s="65"/>
      <c r="F282" s="109"/>
      <c r="G282" s="192"/>
      <c r="H282" s="192"/>
      <c r="I282" s="110">
        <f>окт.25!I282+F282-E282</f>
        <v>-2500</v>
      </c>
    </row>
    <row r="283" spans="1:9">
      <c r="A283" s="1"/>
      <c r="B283" s="16">
        <v>265</v>
      </c>
      <c r="C283" s="14"/>
      <c r="D283" s="91"/>
      <c r="E283" s="65"/>
      <c r="F283" s="109"/>
      <c r="G283" s="192"/>
      <c r="H283" s="192"/>
      <c r="I283" s="110">
        <f>окт.25!I283+F283-E283</f>
        <v>-3750</v>
      </c>
    </row>
    <row r="284" spans="1:9">
      <c r="A284" s="1"/>
      <c r="B284" s="16">
        <v>266</v>
      </c>
      <c r="C284" s="14"/>
      <c r="D284" s="91"/>
      <c r="E284" s="65"/>
      <c r="F284" s="109"/>
      <c r="G284" s="192"/>
      <c r="H284" s="192"/>
      <c r="I284" s="110">
        <f>окт.25!I284+F284-E284</f>
        <v>-3750</v>
      </c>
    </row>
    <row r="285" spans="1:9">
      <c r="A285" s="1"/>
      <c r="B285" s="16">
        <v>267</v>
      </c>
      <c r="C285" s="14"/>
      <c r="D285" s="91"/>
      <c r="E285" s="65"/>
      <c r="F285" s="109"/>
      <c r="G285" s="192"/>
      <c r="H285" s="192"/>
      <c r="I285" s="110">
        <f>окт.25!I285+F285-E285</f>
        <v>-3750</v>
      </c>
    </row>
    <row r="286" spans="1:9">
      <c r="A286" s="1"/>
      <c r="B286" s="16">
        <v>268</v>
      </c>
      <c r="C286" s="14"/>
      <c r="D286" s="91"/>
      <c r="E286" s="65"/>
      <c r="F286" s="109"/>
      <c r="G286" s="192"/>
      <c r="H286" s="192"/>
      <c r="I286" s="110">
        <f>окт.25!I286+F286-E286</f>
        <v>-3750</v>
      </c>
    </row>
    <row r="287" spans="1:9">
      <c r="A287" s="1"/>
      <c r="B287" s="16">
        <v>269</v>
      </c>
      <c r="C287" s="14"/>
      <c r="D287" s="91"/>
      <c r="E287" s="65"/>
      <c r="F287" s="109"/>
      <c r="G287" s="192"/>
      <c r="H287" s="192"/>
      <c r="I287" s="110">
        <f>окт.25!I287+F287-E287</f>
        <v>-1250</v>
      </c>
    </row>
    <row r="288" spans="1:9">
      <c r="A288" s="1"/>
      <c r="B288" s="16">
        <v>270</v>
      </c>
      <c r="C288" s="14"/>
      <c r="D288" s="91"/>
      <c r="E288" s="65"/>
      <c r="F288" s="109"/>
      <c r="G288" s="192"/>
      <c r="H288" s="192"/>
      <c r="I288" s="110">
        <f>окт.25!I288+F288-E288</f>
        <v>-1250</v>
      </c>
    </row>
    <row r="289" spans="1:9">
      <c r="A289" s="1"/>
      <c r="B289" s="16">
        <v>271</v>
      </c>
      <c r="C289" s="14"/>
      <c r="D289" s="91"/>
      <c r="E289" s="65"/>
      <c r="F289" s="109"/>
      <c r="G289" s="192"/>
      <c r="H289" s="192"/>
      <c r="I289" s="110">
        <f>окт.25!I289+F289-E289</f>
        <v>-1250</v>
      </c>
    </row>
    <row r="290" spans="1:9">
      <c r="A290" s="1"/>
      <c r="B290" s="16">
        <v>272</v>
      </c>
      <c r="C290" s="14"/>
      <c r="D290" s="169"/>
      <c r="E290" s="65"/>
      <c r="F290" s="109"/>
      <c r="G290" s="192"/>
      <c r="H290" s="192"/>
      <c r="I290" s="110">
        <f>окт.25!I290+F290-E290</f>
        <v>-3750</v>
      </c>
    </row>
    <row r="291" spans="1:9">
      <c r="A291" s="1"/>
      <c r="B291" s="16" t="s">
        <v>23</v>
      </c>
      <c r="C291" s="14"/>
      <c r="D291" s="91"/>
      <c r="E291" s="65"/>
      <c r="F291" s="109"/>
      <c r="G291" s="192"/>
      <c r="H291" s="192"/>
      <c r="I291" s="110">
        <f>окт.25!I291+F291-E291</f>
        <v>-2550</v>
      </c>
    </row>
    <row r="292" spans="1:9">
      <c r="A292" s="1"/>
      <c r="B292" s="16">
        <v>273</v>
      </c>
      <c r="C292" s="14"/>
      <c r="D292" s="91"/>
      <c r="E292" s="65"/>
      <c r="F292" s="109"/>
      <c r="G292" s="192"/>
      <c r="H292" s="192"/>
      <c r="I292" s="110">
        <f>окт.25!I292+F292-E292</f>
        <v>0</v>
      </c>
    </row>
    <row r="293" spans="1:9">
      <c r="A293" s="1"/>
      <c r="B293" s="16">
        <v>274</v>
      </c>
      <c r="C293" s="14"/>
      <c r="D293" s="91"/>
      <c r="E293" s="65"/>
      <c r="F293" s="109"/>
      <c r="G293" s="192"/>
      <c r="H293" s="192"/>
      <c r="I293" s="110">
        <f>окт.25!I293+F293-E293</f>
        <v>-1250</v>
      </c>
    </row>
    <row r="294" spans="1:9">
      <c r="A294" s="1"/>
      <c r="B294" s="16">
        <v>275</v>
      </c>
      <c r="C294" s="14"/>
      <c r="D294" s="91"/>
      <c r="E294" s="65"/>
      <c r="F294" s="109"/>
      <c r="G294" s="192"/>
      <c r="H294" s="192"/>
      <c r="I294" s="110">
        <f>окт.25!I294+F294-E294</f>
        <v>-3750</v>
      </c>
    </row>
    <row r="295" spans="1:9">
      <c r="A295" s="1"/>
      <c r="B295" s="16">
        <v>276</v>
      </c>
      <c r="C295" s="14"/>
      <c r="D295" s="91"/>
      <c r="E295" s="65"/>
      <c r="F295" s="109"/>
      <c r="G295" s="192"/>
      <c r="H295" s="192"/>
      <c r="I295" s="110">
        <f>окт.25!I295+F295-E295</f>
        <v>1250</v>
      </c>
    </row>
    <row r="296" spans="1:9">
      <c r="A296" s="1"/>
      <c r="B296" s="16">
        <v>277</v>
      </c>
      <c r="C296" s="14"/>
      <c r="D296" s="91"/>
      <c r="E296" s="65"/>
      <c r="F296" s="109"/>
      <c r="G296" s="192"/>
      <c r="H296" s="192"/>
      <c r="I296" s="110">
        <f>окт.25!I296+F296-E296</f>
        <v>-2500</v>
      </c>
    </row>
    <row r="297" spans="1:9">
      <c r="A297" s="15"/>
      <c r="B297" s="16">
        <v>278</v>
      </c>
      <c r="C297" s="72"/>
      <c r="D297" s="91"/>
      <c r="E297" s="65"/>
      <c r="F297" s="109"/>
      <c r="G297" s="192"/>
      <c r="H297" s="192"/>
      <c r="I297" s="110">
        <f>окт.25!I297+F297-E297</f>
        <v>-3750</v>
      </c>
    </row>
    <row r="298" spans="1:9">
      <c r="A298" s="15"/>
      <c r="B298" s="16">
        <v>279</v>
      </c>
      <c r="C298" s="14"/>
      <c r="D298" s="91"/>
      <c r="E298" s="65"/>
      <c r="F298" s="109"/>
      <c r="G298" s="192"/>
      <c r="H298" s="192"/>
      <c r="I298" s="110">
        <f>окт.25!I298+F298-E298</f>
        <v>-1250</v>
      </c>
    </row>
    <row r="299" spans="1:9">
      <c r="A299" s="1"/>
      <c r="B299" s="16">
        <v>280</v>
      </c>
      <c r="C299" s="14"/>
      <c r="D299" s="91"/>
      <c r="E299" s="65"/>
      <c r="F299" s="109"/>
      <c r="G299" s="192"/>
      <c r="H299" s="192"/>
      <c r="I299" s="110">
        <f>окт.25!I299+F299-E299</f>
        <v>-3750</v>
      </c>
    </row>
    <row r="300" spans="1:9">
      <c r="A300" s="1"/>
      <c r="B300" s="16">
        <v>281</v>
      </c>
      <c r="C300" s="72"/>
      <c r="D300" s="91"/>
      <c r="E300" s="65"/>
      <c r="F300" s="109"/>
      <c r="G300" s="192"/>
      <c r="H300" s="192"/>
      <c r="I300" s="110">
        <f>окт.25!I300+F300-E300</f>
        <v>-1250</v>
      </c>
    </row>
    <row r="301" spans="1:9">
      <c r="A301" s="15"/>
      <c r="B301" s="16">
        <v>282</v>
      </c>
      <c r="C301" s="14"/>
      <c r="D301" s="91"/>
      <c r="E301" s="65"/>
      <c r="F301" s="109"/>
      <c r="G301" s="192"/>
      <c r="H301" s="192"/>
      <c r="I301" s="110">
        <f>окт.25!I301+F301-E301</f>
        <v>2250</v>
      </c>
    </row>
    <row r="302" spans="1:9">
      <c r="A302" s="1"/>
      <c r="B302" s="16">
        <v>283</v>
      </c>
      <c r="C302" s="75"/>
      <c r="D302" s="91"/>
      <c r="E302" s="65"/>
      <c r="F302" s="109"/>
      <c r="G302" s="192"/>
      <c r="H302" s="192"/>
      <c r="I302" s="110">
        <f>окт.25!I302+F302-E302</f>
        <v>-2500</v>
      </c>
    </row>
    <row r="303" spans="1:9">
      <c r="A303" s="15"/>
      <c r="B303" s="16" t="s">
        <v>16</v>
      </c>
      <c r="C303" s="14"/>
      <c r="D303" s="91"/>
      <c r="E303" s="65"/>
      <c r="F303" s="109"/>
      <c r="G303" s="192"/>
      <c r="H303" s="192"/>
      <c r="I303" s="110">
        <f>окт.25!I303+F303-E303</f>
        <v>-2250</v>
      </c>
    </row>
    <row r="304" spans="1:9">
      <c r="A304" s="1"/>
      <c r="B304" s="16">
        <v>284</v>
      </c>
      <c r="C304" s="14"/>
      <c r="D304" s="91"/>
      <c r="E304" s="65"/>
      <c r="F304" s="109"/>
      <c r="G304" s="192"/>
      <c r="H304" s="192"/>
      <c r="I304" s="110">
        <f>окт.25!I304+F304-E304</f>
        <v>0</v>
      </c>
    </row>
    <row r="305" spans="1:9">
      <c r="A305" s="1"/>
      <c r="B305" s="16">
        <v>285</v>
      </c>
      <c r="C305" s="14"/>
      <c r="D305" s="91"/>
      <c r="E305" s="65"/>
      <c r="F305" s="109"/>
      <c r="G305" s="192"/>
      <c r="H305" s="192"/>
      <c r="I305" s="110">
        <f>окт.25!I305+F305-E305</f>
        <v>-3750</v>
      </c>
    </row>
    <row r="306" spans="1:9">
      <c r="A306" s="1"/>
      <c r="B306" s="16" t="s">
        <v>31</v>
      </c>
      <c r="C306" s="14"/>
      <c r="D306" s="168"/>
      <c r="E306" s="65"/>
      <c r="F306" s="109"/>
      <c r="G306" s="192"/>
      <c r="H306" s="192"/>
      <c r="I306" s="110">
        <f>окт.25!I306+F306-E306</f>
        <v>-3750</v>
      </c>
    </row>
    <row r="307" spans="1:9">
      <c r="A307" s="1"/>
      <c r="B307" s="16">
        <v>286</v>
      </c>
      <c r="C307" s="14"/>
      <c r="D307" s="91"/>
      <c r="E307" s="65"/>
      <c r="F307" s="109"/>
      <c r="G307" s="192"/>
      <c r="H307" s="192"/>
      <c r="I307" s="110">
        <f>окт.25!I307+F307-E307</f>
        <v>-3750</v>
      </c>
    </row>
    <row r="308" spans="1:9">
      <c r="A308" s="1"/>
      <c r="B308" s="16">
        <v>287</v>
      </c>
      <c r="C308" s="14"/>
      <c r="D308" s="91"/>
      <c r="E308" s="65"/>
      <c r="F308" s="109"/>
      <c r="G308" s="192"/>
      <c r="H308" s="192"/>
      <c r="I308" s="110">
        <f>окт.25!I308+F308-E308</f>
        <v>-3750</v>
      </c>
    </row>
    <row r="309" spans="1:9">
      <c r="A309" s="15"/>
      <c r="B309" s="16">
        <v>288</v>
      </c>
      <c r="C309" s="14"/>
      <c r="D309" s="91"/>
      <c r="E309" s="65"/>
      <c r="F309" s="109"/>
      <c r="G309" s="192"/>
      <c r="H309" s="192"/>
      <c r="I309" s="110">
        <f>окт.25!I309+F309-E309</f>
        <v>1250</v>
      </c>
    </row>
    <row r="310" spans="1:9">
      <c r="A310" s="1"/>
      <c r="B310" s="16">
        <v>289</v>
      </c>
      <c r="C310" s="14"/>
      <c r="D310" s="91"/>
      <c r="E310" s="65"/>
      <c r="F310" s="109"/>
      <c r="G310" s="192"/>
      <c r="H310" s="192"/>
      <c r="I310" s="110">
        <f>окт.25!I310+F310-E310</f>
        <v>-1250</v>
      </c>
    </row>
    <row r="311" spans="1:9">
      <c r="A311" s="1"/>
      <c r="B311" s="16">
        <v>290</v>
      </c>
      <c r="C311" s="14"/>
      <c r="D311" s="91"/>
      <c r="E311" s="65"/>
      <c r="F311" s="109"/>
      <c r="G311" s="192"/>
      <c r="H311" s="192"/>
      <c r="I311" s="110">
        <f>окт.25!I311+F311-E311</f>
        <v>0</v>
      </c>
    </row>
    <row r="312" spans="1:9">
      <c r="A312" s="1"/>
      <c r="B312" s="16">
        <v>291</v>
      </c>
      <c r="C312" s="14"/>
      <c r="D312" s="91"/>
      <c r="E312" s="65"/>
      <c r="F312" s="109"/>
      <c r="G312" s="192"/>
      <c r="H312" s="192"/>
      <c r="I312" s="110">
        <f>окт.25!I312+F312-E312</f>
        <v>-1250</v>
      </c>
    </row>
    <row r="313" spans="1:9">
      <c r="A313" s="1"/>
      <c r="B313" s="16">
        <v>292</v>
      </c>
      <c r="C313" s="14"/>
      <c r="D313" s="91"/>
      <c r="E313" s="65"/>
      <c r="F313" s="109"/>
      <c r="G313" s="192"/>
      <c r="H313" s="192"/>
      <c r="I313" s="110">
        <f>окт.25!I313+F313-E313</f>
        <v>-3750</v>
      </c>
    </row>
    <row r="314" spans="1:9">
      <c r="A314" s="1"/>
      <c r="B314" s="16">
        <v>293</v>
      </c>
      <c r="C314" s="14"/>
      <c r="D314" s="91"/>
      <c r="E314" s="65"/>
      <c r="F314" s="109"/>
      <c r="G314" s="192"/>
      <c r="H314" s="192"/>
      <c r="I314" s="110">
        <f>окт.25!I314+F314-E314</f>
        <v>-3750</v>
      </c>
    </row>
    <row r="315" spans="1:9">
      <c r="A315" s="1"/>
      <c r="B315" s="16">
        <v>294</v>
      </c>
      <c r="C315" s="14"/>
      <c r="D315" s="91"/>
      <c r="E315" s="65"/>
      <c r="F315" s="109"/>
      <c r="G315" s="192"/>
      <c r="H315" s="192"/>
      <c r="I315" s="110">
        <f>окт.25!I315+F315-E315</f>
        <v>-3750</v>
      </c>
    </row>
    <row r="316" spans="1:9">
      <c r="A316" s="1"/>
      <c r="B316" s="16">
        <v>295</v>
      </c>
      <c r="C316" s="14"/>
      <c r="D316" s="91"/>
      <c r="E316" s="65"/>
      <c r="F316" s="109"/>
      <c r="G316" s="192"/>
      <c r="H316" s="192"/>
      <c r="I316" s="110">
        <f>окт.25!I316+F316-E316</f>
        <v>-3750</v>
      </c>
    </row>
    <row r="317" spans="1:9">
      <c r="A317" s="1"/>
      <c r="B317" s="16">
        <v>296</v>
      </c>
      <c r="C317" s="14"/>
      <c r="D317" s="91"/>
      <c r="E317" s="65"/>
      <c r="F317" s="109"/>
      <c r="G317" s="192"/>
      <c r="H317" s="192"/>
      <c r="I317" s="110">
        <f>окт.25!I317+F317-E317</f>
        <v>-3750</v>
      </c>
    </row>
    <row r="318" spans="1:9">
      <c r="A318" s="1"/>
      <c r="B318" s="16">
        <v>297</v>
      </c>
      <c r="C318" s="14"/>
      <c r="D318" s="91"/>
      <c r="E318" s="65"/>
      <c r="F318" s="109"/>
      <c r="G318" s="192"/>
      <c r="H318" s="192"/>
      <c r="I318" s="110">
        <f>окт.25!I318+F318-E318</f>
        <v>-3750</v>
      </c>
    </row>
    <row r="319" spans="1:9">
      <c r="A319" s="1"/>
      <c r="B319" s="16">
        <v>298</v>
      </c>
      <c r="C319" s="14"/>
      <c r="D319" s="91"/>
      <c r="E319" s="65"/>
      <c r="F319" s="109"/>
      <c r="G319" s="192"/>
      <c r="H319" s="192"/>
      <c r="I319" s="110">
        <f>окт.25!I319+F319-E319</f>
        <v>-3750</v>
      </c>
    </row>
    <row r="320" spans="1:9">
      <c r="A320" s="1"/>
      <c r="B320" s="16">
        <v>299</v>
      </c>
      <c r="C320" s="14"/>
      <c r="D320" s="91"/>
      <c r="E320" s="65"/>
      <c r="F320" s="109"/>
      <c r="G320" s="192"/>
      <c r="H320" s="192"/>
      <c r="I320" s="110">
        <f>окт.25!I320+F320-E320</f>
        <v>-3750</v>
      </c>
    </row>
    <row r="321" spans="1:9">
      <c r="A321" s="1"/>
      <c r="B321" s="16">
        <v>300</v>
      </c>
      <c r="C321" s="14"/>
      <c r="D321" s="91"/>
      <c r="E321" s="65"/>
      <c r="F321" s="109"/>
      <c r="G321" s="192"/>
      <c r="H321" s="192"/>
      <c r="I321" s="110">
        <f>окт.25!I321+F321-E321</f>
        <v>-3750</v>
      </c>
    </row>
    <row r="322" spans="1:9">
      <c r="A322" s="1"/>
      <c r="B322" s="16">
        <v>301</v>
      </c>
      <c r="C322" s="14"/>
      <c r="D322" s="91"/>
      <c r="E322" s="65"/>
      <c r="F322" s="109"/>
      <c r="G322" s="192"/>
      <c r="H322" s="192"/>
      <c r="I322" s="110">
        <f>окт.25!I322+F322-E322</f>
        <v>-3750</v>
      </c>
    </row>
    <row r="323" spans="1:9">
      <c r="A323" s="1"/>
      <c r="B323" s="16">
        <v>302</v>
      </c>
      <c r="C323" s="14"/>
      <c r="D323" s="91"/>
      <c r="E323" s="65"/>
      <c r="F323" s="109"/>
      <c r="G323" s="192"/>
      <c r="H323" s="192"/>
      <c r="I323" s="110">
        <f>окт.25!I323+F323-E323</f>
        <v>-3750</v>
      </c>
    </row>
    <row r="324" spans="1:9">
      <c r="A324" s="1"/>
      <c r="B324" s="16">
        <v>303</v>
      </c>
      <c r="C324" s="14"/>
      <c r="D324" s="91"/>
      <c r="E324" s="65"/>
      <c r="F324" s="109"/>
      <c r="G324" s="192"/>
      <c r="H324" s="192"/>
      <c r="I324" s="110">
        <f>окт.25!I324+F324-E324</f>
        <v>5000</v>
      </c>
    </row>
    <row r="325" spans="1:9">
      <c r="A325" s="1"/>
      <c r="B325" s="16">
        <v>304</v>
      </c>
      <c r="C325" s="14"/>
      <c r="D325" s="91"/>
      <c r="E325" s="65"/>
      <c r="F325" s="109"/>
      <c r="G325" s="192"/>
      <c r="H325" s="192"/>
      <c r="I325" s="110">
        <f>окт.25!I325+F325-E325</f>
        <v>0</v>
      </c>
    </row>
    <row r="326" spans="1:9">
      <c r="A326" s="1"/>
      <c r="B326" s="16">
        <v>305</v>
      </c>
      <c r="C326" s="14"/>
      <c r="D326" s="91"/>
      <c r="E326" s="65"/>
      <c r="F326" s="109"/>
      <c r="G326" s="192"/>
      <c r="H326" s="192"/>
      <c r="I326" s="110">
        <f>окт.25!I326+F326-E326</f>
        <v>-1250</v>
      </c>
    </row>
    <row r="327" spans="1:9">
      <c r="A327" s="85"/>
      <c r="B327" s="16">
        <v>306</v>
      </c>
      <c r="C327" s="70"/>
      <c r="D327" s="91"/>
      <c r="E327" s="65"/>
      <c r="F327" s="109"/>
      <c r="G327" s="192"/>
      <c r="H327" s="192"/>
      <c r="I327" s="110">
        <f>окт.25!I327+F327-E327</f>
        <v>0</v>
      </c>
    </row>
    <row r="328" spans="1:9">
      <c r="A328" s="85"/>
      <c r="B328" s="16">
        <v>307</v>
      </c>
      <c r="C328" s="47"/>
      <c r="D328" s="91"/>
      <c r="E328" s="65"/>
      <c r="F328" s="109"/>
      <c r="G328" s="192"/>
      <c r="H328" s="192"/>
      <c r="I328" s="110">
        <f>окт.25!I328+F328-E328</f>
        <v>-1250</v>
      </c>
    </row>
    <row r="329" spans="1:9">
      <c r="A329" s="85"/>
      <c r="B329" s="16">
        <v>308</v>
      </c>
      <c r="C329" s="47"/>
      <c r="D329" s="91"/>
      <c r="E329" s="65"/>
      <c r="F329" s="109"/>
      <c r="G329" s="192"/>
      <c r="H329" s="192"/>
      <c r="I329" s="110">
        <f>окт.25!I329+F329-E329</f>
        <v>-3750</v>
      </c>
    </row>
    <row r="330" spans="1:9">
      <c r="A330" s="85"/>
      <c r="B330" s="16">
        <v>309</v>
      </c>
      <c r="C330" s="47"/>
      <c r="D330" s="91"/>
      <c r="E330" s="65"/>
      <c r="F330" s="109"/>
      <c r="G330" s="192"/>
      <c r="H330" s="192"/>
      <c r="I330" s="110">
        <f>окт.25!I330+F330-E330</f>
        <v>-1250</v>
      </c>
    </row>
    <row r="331" spans="1:9">
      <c r="A331" s="85"/>
      <c r="B331" s="16">
        <v>310</v>
      </c>
      <c r="C331" s="47"/>
      <c r="D331" s="91"/>
      <c r="E331" s="65"/>
      <c r="F331" s="109"/>
      <c r="G331" s="192"/>
      <c r="H331" s="192"/>
      <c r="I331" s="110">
        <f>окт.25!I331+F331-E331</f>
        <v>1250</v>
      </c>
    </row>
    <row r="332" spans="1:9">
      <c r="A332" s="85"/>
      <c r="B332" s="16">
        <v>311</v>
      </c>
      <c r="C332" s="47"/>
      <c r="D332" s="91"/>
      <c r="E332" s="65"/>
      <c r="F332" s="109"/>
      <c r="G332" s="192"/>
      <c r="H332" s="192"/>
      <c r="I332" s="110">
        <f>окт.25!I332+F332-E332</f>
        <v>-2500</v>
      </c>
    </row>
    <row r="333" spans="1:9">
      <c r="A333" s="85"/>
      <c r="B333" s="16">
        <v>312</v>
      </c>
      <c r="C333" s="47"/>
      <c r="D333" s="91"/>
      <c r="E333" s="65"/>
      <c r="F333" s="109"/>
      <c r="G333" s="192"/>
      <c r="H333" s="192"/>
      <c r="I333" s="110">
        <f>окт.25!I333+F333-E333</f>
        <v>1250</v>
      </c>
    </row>
    <row r="334" spans="1:9">
      <c r="A334" s="77"/>
      <c r="B334" s="16">
        <v>313</v>
      </c>
      <c r="C334" s="47"/>
      <c r="D334" s="91"/>
      <c r="E334" s="65"/>
      <c r="F334" s="109"/>
      <c r="G334" s="192"/>
      <c r="H334" s="192"/>
      <c r="I334" s="110">
        <f>окт.25!I334+F334-E334</f>
        <v>0</v>
      </c>
    </row>
    <row r="335" spans="1:9">
      <c r="A335" s="77"/>
      <c r="B335" s="16">
        <v>314</v>
      </c>
      <c r="C335" s="47"/>
      <c r="D335" s="91"/>
      <c r="E335" s="65"/>
      <c r="F335" s="109"/>
      <c r="G335" s="192"/>
      <c r="H335" s="192"/>
      <c r="I335" s="110">
        <f>окт.25!I335+F335-E335</f>
        <v>4250</v>
      </c>
    </row>
    <row r="336" spans="1:9">
      <c r="A336" s="77"/>
      <c r="B336" s="16">
        <v>315</v>
      </c>
      <c r="C336" s="47"/>
      <c r="D336" s="91"/>
      <c r="E336" s="65"/>
      <c r="F336" s="109"/>
      <c r="G336" s="192"/>
      <c r="H336" s="192"/>
      <c r="I336" s="110">
        <f>окт.25!I336+F336-E336</f>
        <v>0</v>
      </c>
    </row>
    <row r="337" spans="1:9">
      <c r="A337" s="77"/>
      <c r="B337" s="16">
        <v>316</v>
      </c>
      <c r="C337" s="14"/>
      <c r="D337" s="91"/>
      <c r="E337" s="65"/>
      <c r="F337" s="109"/>
      <c r="G337" s="192"/>
      <c r="H337" s="192"/>
      <c r="I337" s="110">
        <f>окт.25!I337+F337-E337</f>
        <v>-1250</v>
      </c>
    </row>
    <row r="338" spans="1:9">
      <c r="C338" s="30"/>
      <c r="D338" s="28"/>
      <c r="E338" s="157">
        <f>SUM(E4:E337)</f>
        <v>0</v>
      </c>
      <c r="F338" s="151">
        <f>SUM(F4:F337)</f>
        <v>0</v>
      </c>
      <c r="G338" s="28"/>
      <c r="H338" s="28"/>
    </row>
    <row r="339" spans="1:9">
      <c r="C339" s="30"/>
      <c r="D339" s="28"/>
      <c r="F339" s="28"/>
      <c r="G339" s="28"/>
      <c r="H339" s="28"/>
    </row>
    <row r="340" spans="1:9">
      <c r="C340" s="42"/>
    </row>
    <row r="341" spans="1:9">
      <c r="C341" s="42"/>
    </row>
    <row r="342" spans="1:9">
      <c r="C342" s="42"/>
    </row>
    <row r="343" spans="1:9">
      <c r="C343" s="42"/>
    </row>
    <row r="344" spans="1:9">
      <c r="C344" s="42"/>
    </row>
    <row r="345" spans="1:9">
      <c r="C345" s="42"/>
    </row>
    <row r="346" spans="1:9">
      <c r="C346" s="42"/>
    </row>
    <row r="347" spans="1:9">
      <c r="C347" s="42"/>
    </row>
    <row r="348" spans="1:9">
      <c r="C348" s="42"/>
    </row>
    <row r="349" spans="1:9">
      <c r="C349" s="42"/>
    </row>
    <row r="350" spans="1:9">
      <c r="C350" s="42"/>
    </row>
    <row r="351" spans="1:9">
      <c r="C351" s="42"/>
    </row>
    <row r="352" spans="1:9">
      <c r="C352" s="42"/>
    </row>
    <row r="353" spans="3:3">
      <c r="C353" s="42"/>
    </row>
    <row r="354" spans="3:3">
      <c r="C354" s="42"/>
    </row>
    <row r="355" spans="3:3">
      <c r="C355" s="42"/>
    </row>
    <row r="356" spans="3:3">
      <c r="C356" s="42"/>
    </row>
    <row r="357" spans="3:3">
      <c r="C357" s="42"/>
    </row>
    <row r="358" spans="3:3">
      <c r="C358" s="42"/>
    </row>
    <row r="359" spans="3:3">
      <c r="C359" s="42"/>
    </row>
    <row r="360" spans="3:3">
      <c r="C360" s="42"/>
    </row>
    <row r="361" spans="3:3">
      <c r="C361" s="42"/>
    </row>
    <row r="362" spans="3:3">
      <c r="C362" s="42"/>
    </row>
    <row r="363" spans="3:3">
      <c r="C363" s="42"/>
    </row>
    <row r="364" spans="3:3">
      <c r="C364" s="42"/>
    </row>
    <row r="365" spans="3:3">
      <c r="C365" s="42"/>
    </row>
    <row r="366" spans="3:3">
      <c r="C366" s="42"/>
    </row>
    <row r="367" spans="3:3">
      <c r="C367" s="42"/>
    </row>
    <row r="368" spans="3:3">
      <c r="C368" s="42"/>
    </row>
    <row r="369" spans="3:3">
      <c r="C369" s="42"/>
    </row>
    <row r="370" spans="3:3">
      <c r="C370" s="42"/>
    </row>
    <row r="371" spans="3:3">
      <c r="C371" s="42"/>
    </row>
    <row r="372" spans="3:3">
      <c r="C372" s="42"/>
    </row>
    <row r="373" spans="3:3">
      <c r="C373" s="42"/>
    </row>
    <row r="374" spans="3:3">
      <c r="C374" s="42"/>
    </row>
    <row r="375" spans="3:3">
      <c r="C375" s="42"/>
    </row>
    <row r="376" spans="3:3">
      <c r="C376" s="42"/>
    </row>
    <row r="377" spans="3:3">
      <c r="C377" s="42"/>
    </row>
    <row r="378" spans="3:3">
      <c r="C378" s="42"/>
    </row>
    <row r="379" spans="3:3">
      <c r="C379" s="42"/>
    </row>
    <row r="380" spans="3:3">
      <c r="C380" s="42"/>
    </row>
    <row r="381" spans="3:3">
      <c r="C381" s="42"/>
    </row>
    <row r="382" spans="3:3">
      <c r="C382" s="42"/>
    </row>
    <row r="383" spans="3:3">
      <c r="C383" s="42"/>
    </row>
    <row r="384" spans="3:3">
      <c r="C384" s="42"/>
    </row>
    <row r="385" spans="3:3">
      <c r="C385" s="42"/>
    </row>
    <row r="386" spans="3:3">
      <c r="C386" s="42"/>
    </row>
    <row r="387" spans="3:3">
      <c r="C387" s="42"/>
    </row>
    <row r="388" spans="3:3">
      <c r="C388" s="42"/>
    </row>
    <row r="389" spans="3:3">
      <c r="C389" s="42"/>
    </row>
    <row r="390" spans="3:3">
      <c r="C390" s="42"/>
    </row>
    <row r="391" spans="3:3">
      <c r="C391" s="42"/>
    </row>
    <row r="392" spans="3:3">
      <c r="C392" s="42"/>
    </row>
    <row r="393" spans="3:3">
      <c r="C393" s="42"/>
    </row>
    <row r="394" spans="3:3">
      <c r="C394" s="42"/>
    </row>
    <row r="395" spans="3:3">
      <c r="C395" s="42"/>
    </row>
    <row r="396" spans="3:3">
      <c r="C396" s="42"/>
    </row>
    <row r="397" spans="3:3">
      <c r="C397" s="42"/>
    </row>
    <row r="398" spans="3:3">
      <c r="C398" s="42"/>
    </row>
    <row r="399" spans="3:3">
      <c r="C399" s="42"/>
    </row>
    <row r="400" spans="3:3">
      <c r="C400" s="42"/>
    </row>
    <row r="401" spans="3:3">
      <c r="C401" s="42"/>
    </row>
    <row r="402" spans="3:3">
      <c r="C402" s="42"/>
    </row>
    <row r="403" spans="3:3">
      <c r="C403" s="42"/>
    </row>
    <row r="404" spans="3:3">
      <c r="C404" s="42"/>
    </row>
    <row r="405" spans="3:3">
      <c r="C405" s="42"/>
    </row>
    <row r="406" spans="3:3">
      <c r="C406" s="42"/>
    </row>
    <row r="407" spans="3:3">
      <c r="C407" s="42"/>
    </row>
    <row r="408" spans="3:3">
      <c r="C408" s="42"/>
    </row>
    <row r="409" spans="3:3">
      <c r="C409" s="42"/>
    </row>
    <row r="410" spans="3:3">
      <c r="C410" s="42"/>
    </row>
    <row r="411" spans="3:3">
      <c r="C411" s="42"/>
    </row>
    <row r="412" spans="3:3">
      <c r="C412" s="42"/>
    </row>
    <row r="413" spans="3:3">
      <c r="C413" s="42"/>
    </row>
    <row r="414" spans="3:3">
      <c r="C414" s="42"/>
    </row>
    <row r="415" spans="3:3">
      <c r="C415" s="42"/>
    </row>
    <row r="416" spans="3:3">
      <c r="C416" s="42"/>
    </row>
    <row r="417" spans="3:3">
      <c r="C417" s="42"/>
    </row>
    <row r="418" spans="3:3">
      <c r="C418" s="42"/>
    </row>
    <row r="419" spans="3:3">
      <c r="C419" s="42"/>
    </row>
    <row r="420" spans="3:3">
      <c r="C420" s="42"/>
    </row>
    <row r="421" spans="3:3">
      <c r="C421" s="42"/>
    </row>
    <row r="422" spans="3:3">
      <c r="C422" s="42"/>
    </row>
    <row r="423" spans="3:3">
      <c r="C423" s="42"/>
    </row>
    <row r="424" spans="3:3">
      <c r="C424" s="42"/>
    </row>
    <row r="425" spans="3:3">
      <c r="C425" s="42"/>
    </row>
    <row r="426" spans="3:3">
      <c r="C426" s="42"/>
    </row>
    <row r="427" spans="3:3">
      <c r="C427" s="42"/>
    </row>
    <row r="428" spans="3:3">
      <c r="C428" s="42"/>
    </row>
    <row r="429" spans="3:3">
      <c r="C429" s="42"/>
    </row>
    <row r="430" spans="3:3">
      <c r="C430" s="42"/>
    </row>
    <row r="431" spans="3:3">
      <c r="C431" s="42"/>
    </row>
    <row r="432" spans="3:3">
      <c r="C432" s="42"/>
    </row>
    <row r="433" spans="3:3">
      <c r="C433" s="42"/>
    </row>
    <row r="434" spans="3:3">
      <c r="C434" s="42"/>
    </row>
    <row r="435" spans="3:3">
      <c r="C435" s="42"/>
    </row>
    <row r="436" spans="3:3">
      <c r="C436" s="42"/>
    </row>
    <row r="437" spans="3:3">
      <c r="C437" s="42"/>
    </row>
    <row r="438" spans="3:3">
      <c r="C438" s="42"/>
    </row>
    <row r="439" spans="3:3">
      <c r="C439" s="42"/>
    </row>
    <row r="440" spans="3:3">
      <c r="C440" s="42"/>
    </row>
    <row r="441" spans="3:3">
      <c r="C441" s="42"/>
    </row>
    <row r="442" spans="3:3">
      <c r="C442" s="42"/>
    </row>
    <row r="443" spans="3:3">
      <c r="C443" s="42"/>
    </row>
    <row r="444" spans="3:3">
      <c r="C444" s="42"/>
    </row>
    <row r="445" spans="3:3">
      <c r="C445" s="42"/>
    </row>
    <row r="446" spans="3:3">
      <c r="C446" s="42"/>
    </row>
    <row r="447" spans="3:3">
      <c r="C447" s="42"/>
    </row>
    <row r="448" spans="3:3">
      <c r="C448" s="42"/>
    </row>
    <row r="449" spans="3:3">
      <c r="C449" s="42"/>
    </row>
    <row r="450" spans="3:3">
      <c r="C450" s="42"/>
    </row>
    <row r="451" spans="3:3">
      <c r="C451" s="42"/>
    </row>
    <row r="452" spans="3:3">
      <c r="C452" s="42"/>
    </row>
    <row r="453" spans="3:3">
      <c r="C453" s="42"/>
    </row>
    <row r="454" spans="3:3">
      <c r="C454" s="42"/>
    </row>
    <row r="455" spans="3:3">
      <c r="C455" s="42"/>
    </row>
    <row r="456" spans="3:3">
      <c r="C456" s="42"/>
    </row>
    <row r="457" spans="3:3">
      <c r="C457" s="42"/>
    </row>
    <row r="458" spans="3:3">
      <c r="C458" s="42"/>
    </row>
    <row r="459" spans="3:3">
      <c r="C459" s="42"/>
    </row>
    <row r="460" spans="3:3">
      <c r="C460" s="42"/>
    </row>
    <row r="461" spans="3:3">
      <c r="C461" s="42"/>
    </row>
    <row r="462" spans="3:3">
      <c r="C462" s="42"/>
    </row>
    <row r="463" spans="3:3">
      <c r="C463" s="42"/>
    </row>
    <row r="464" spans="3:3">
      <c r="C464" s="42"/>
    </row>
    <row r="465" spans="3:3">
      <c r="C465" s="42"/>
    </row>
    <row r="466" spans="3:3">
      <c r="C466" s="42"/>
    </row>
    <row r="467" spans="3:3">
      <c r="C467" s="42"/>
    </row>
    <row r="468" spans="3:3">
      <c r="C468" s="42"/>
    </row>
    <row r="469" spans="3:3">
      <c r="C469" s="42"/>
    </row>
    <row r="470" spans="3:3">
      <c r="C470" s="42"/>
    </row>
  </sheetData>
  <mergeCells count="1">
    <mergeCell ref="C1:I2"/>
  </mergeCells>
  <conditionalFormatting sqref="I1:I337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tabColor theme="3" tint="0.39997558519241921"/>
  </sheetPr>
  <dimension ref="A1:I470"/>
  <sheetViews>
    <sheetView topLeftCell="A301" workbookViewId="0">
      <selection activeCell="G329" sqref="G329"/>
    </sheetView>
  </sheetViews>
  <sheetFormatPr defaultColWidth="9.140625" defaultRowHeight="15"/>
  <cols>
    <col min="1" max="2" width="9.140625" style="28"/>
    <col min="3" max="3" width="15.85546875" style="28" customWidth="1"/>
    <col min="4" max="4" width="9.140625" style="28"/>
    <col min="5" max="5" width="10.28515625" style="28" bestFit="1" customWidth="1"/>
    <col min="6" max="6" width="10.7109375" style="28" bestFit="1" customWidth="1"/>
    <col min="7" max="7" width="15.5703125" style="28" customWidth="1"/>
    <col min="8" max="8" width="10.140625" style="28" bestFit="1" customWidth="1"/>
    <col min="9" max="9" width="15" style="28" customWidth="1"/>
    <col min="10" max="16384" width="9.140625" style="28"/>
  </cols>
  <sheetData>
    <row r="1" spans="1:9">
      <c r="A1" s="20" t="s">
        <v>0</v>
      </c>
      <c r="B1" s="80" t="s">
        <v>1</v>
      </c>
      <c r="C1" s="198">
        <v>45992</v>
      </c>
      <c r="D1" s="199"/>
      <c r="E1" s="200"/>
      <c r="F1" s="201"/>
      <c r="G1" s="202"/>
      <c r="H1" s="199"/>
      <c r="I1" s="203"/>
    </row>
    <row r="2" spans="1:9">
      <c r="A2" s="21" t="s">
        <v>2</v>
      </c>
      <c r="B2" s="22" t="s">
        <v>3</v>
      </c>
      <c r="C2" s="204"/>
      <c r="D2" s="205"/>
      <c r="E2" s="206"/>
      <c r="F2" s="207"/>
      <c r="G2" s="208"/>
      <c r="H2" s="205"/>
      <c r="I2" s="209"/>
    </row>
    <row r="3" spans="1:9" ht="30">
      <c r="A3" s="80"/>
      <c r="B3" s="80" t="s">
        <v>4</v>
      </c>
      <c r="C3" s="47" t="s">
        <v>5</v>
      </c>
      <c r="D3" s="80" t="s">
        <v>6</v>
      </c>
      <c r="E3" s="29" t="s">
        <v>7</v>
      </c>
      <c r="F3" s="24" t="s">
        <v>8</v>
      </c>
      <c r="G3" s="18" t="s">
        <v>9</v>
      </c>
      <c r="H3" s="25" t="s">
        <v>10</v>
      </c>
      <c r="I3" s="26" t="s">
        <v>11</v>
      </c>
    </row>
    <row r="4" spans="1:9">
      <c r="A4" s="14"/>
      <c r="B4" s="1">
        <v>1</v>
      </c>
      <c r="C4" s="69"/>
      <c r="D4" s="91"/>
      <c r="E4" s="65"/>
      <c r="F4" s="109"/>
      <c r="G4" s="190"/>
      <c r="H4" s="190"/>
      <c r="I4" s="27">
        <f>ноя.25!I4+F4-E4</f>
        <v>-1250</v>
      </c>
    </row>
    <row r="5" spans="1:9">
      <c r="A5" s="1"/>
      <c r="B5" s="16">
        <v>2</v>
      </c>
      <c r="C5" s="70"/>
      <c r="D5" s="91"/>
      <c r="E5" s="65"/>
      <c r="F5" s="109"/>
      <c r="G5" s="192"/>
      <c r="H5" s="192"/>
      <c r="I5" s="27">
        <f>ноя.25!I5+F5-E5</f>
        <v>-3750</v>
      </c>
    </row>
    <row r="6" spans="1:9">
      <c r="A6" s="1"/>
      <c r="B6" s="16">
        <v>3</v>
      </c>
      <c r="C6" s="14"/>
      <c r="D6" s="91"/>
      <c r="E6" s="65"/>
      <c r="F6" s="109"/>
      <c r="G6" s="192"/>
      <c r="H6" s="192"/>
      <c r="I6" s="27">
        <f>ноя.25!I6+F6-E6</f>
        <v>0</v>
      </c>
    </row>
    <row r="7" spans="1:9">
      <c r="A7" s="1"/>
      <c r="B7" s="16">
        <v>4</v>
      </c>
      <c r="C7" s="14"/>
      <c r="D7" s="91"/>
      <c r="E7" s="65"/>
      <c r="F7" s="109"/>
      <c r="G7" s="192"/>
      <c r="H7" s="192"/>
      <c r="I7" s="27">
        <f>ноя.25!I7+F7-E7</f>
        <v>0</v>
      </c>
    </row>
    <row r="8" spans="1:9">
      <c r="A8" s="1"/>
      <c r="B8" s="16">
        <v>5</v>
      </c>
      <c r="C8" s="14"/>
      <c r="D8" s="91"/>
      <c r="E8" s="65"/>
      <c r="F8" s="109"/>
      <c r="G8" s="192"/>
      <c r="H8" s="192"/>
      <c r="I8" s="27">
        <f>ноя.25!I8+F8-E8</f>
        <v>-1250</v>
      </c>
    </row>
    <row r="9" spans="1:9">
      <c r="A9" s="1"/>
      <c r="B9" s="16">
        <v>6</v>
      </c>
      <c r="C9" s="14"/>
      <c r="D9" s="91"/>
      <c r="E9" s="65"/>
      <c r="F9" s="109"/>
      <c r="G9" s="192"/>
      <c r="H9" s="192"/>
      <c r="I9" s="27">
        <f>ноя.25!I9+F9-E9</f>
        <v>-1250</v>
      </c>
    </row>
    <row r="10" spans="1:9">
      <c r="A10" s="1"/>
      <c r="B10" s="16">
        <v>7</v>
      </c>
      <c r="C10" s="71"/>
      <c r="D10" s="91"/>
      <c r="E10" s="65"/>
      <c r="F10" s="109"/>
      <c r="G10" s="192"/>
      <c r="H10" s="192"/>
      <c r="I10" s="27">
        <f>ноя.25!I10+F10-E10</f>
        <v>-3750</v>
      </c>
    </row>
    <row r="11" spans="1:9">
      <c r="A11" s="1"/>
      <c r="B11" s="16">
        <v>8</v>
      </c>
      <c r="C11" s="71"/>
      <c r="D11" s="91"/>
      <c r="E11" s="65"/>
      <c r="F11" s="109"/>
      <c r="G11" s="192"/>
      <c r="H11" s="192"/>
      <c r="I11" s="27">
        <f>ноя.25!I11+F11-E11</f>
        <v>-3750</v>
      </c>
    </row>
    <row r="12" spans="1:9">
      <c r="A12" s="1"/>
      <c r="B12" s="16">
        <v>9</v>
      </c>
      <c r="C12" s="14"/>
      <c r="D12" s="91"/>
      <c r="E12" s="65"/>
      <c r="F12" s="109"/>
      <c r="G12" s="192"/>
      <c r="H12" s="192"/>
      <c r="I12" s="27">
        <f>ноя.25!I12+F12-E12</f>
        <v>11250</v>
      </c>
    </row>
    <row r="13" spans="1:9">
      <c r="A13" s="1"/>
      <c r="B13" s="16">
        <v>10</v>
      </c>
      <c r="C13" s="14"/>
      <c r="D13" s="91"/>
      <c r="E13" s="65"/>
      <c r="F13" s="109"/>
      <c r="G13" s="192"/>
      <c r="H13" s="192"/>
      <c r="I13" s="27">
        <f>ноя.25!I13+F13-E13</f>
        <v>0</v>
      </c>
    </row>
    <row r="14" spans="1:9">
      <c r="A14" s="1"/>
      <c r="B14" s="16">
        <v>11</v>
      </c>
      <c r="C14" s="14"/>
      <c r="D14" s="91"/>
      <c r="E14" s="65"/>
      <c r="F14" s="109"/>
      <c r="G14" s="192"/>
      <c r="H14" s="192"/>
      <c r="I14" s="27">
        <f>ноя.25!I14+F14-E14</f>
        <v>-1250</v>
      </c>
    </row>
    <row r="15" spans="1:9">
      <c r="A15" s="2"/>
      <c r="B15" s="16">
        <v>12</v>
      </c>
      <c r="C15" s="14"/>
      <c r="D15" s="91"/>
      <c r="E15" s="65"/>
      <c r="F15" s="109"/>
      <c r="G15" s="192"/>
      <c r="H15" s="192"/>
      <c r="I15" s="27">
        <f>ноя.25!I15+F15-E15</f>
        <v>-1250</v>
      </c>
    </row>
    <row r="16" spans="1:9">
      <c r="A16" s="1"/>
      <c r="B16" s="16">
        <v>13</v>
      </c>
      <c r="C16" s="14"/>
      <c r="D16" s="91"/>
      <c r="E16" s="65"/>
      <c r="F16" s="109"/>
      <c r="G16" s="192"/>
      <c r="H16" s="192"/>
      <c r="I16" s="27">
        <f>ноя.25!I16+F16-E16</f>
        <v>-3750</v>
      </c>
    </row>
    <row r="17" spans="1:9">
      <c r="A17" s="1"/>
      <c r="B17" s="16">
        <v>14</v>
      </c>
      <c r="C17" s="14"/>
      <c r="D17" s="91"/>
      <c r="E17" s="65"/>
      <c r="F17" s="109"/>
      <c r="G17" s="192"/>
      <c r="H17" s="192"/>
      <c r="I17" s="27">
        <f>ноя.25!I17+F17-E17</f>
        <v>-900</v>
      </c>
    </row>
    <row r="18" spans="1:9">
      <c r="A18" s="1"/>
      <c r="B18" s="16" t="s">
        <v>20</v>
      </c>
      <c r="C18" s="14"/>
      <c r="D18" s="91"/>
      <c r="E18" s="65"/>
      <c r="F18" s="109"/>
      <c r="G18" s="192"/>
      <c r="H18" s="192"/>
      <c r="I18" s="27">
        <f>ноя.25!I18+F18-E18</f>
        <v>-1500</v>
      </c>
    </row>
    <row r="19" spans="1:9">
      <c r="A19" s="1"/>
      <c r="B19" s="16" t="s">
        <v>15</v>
      </c>
      <c r="C19" s="14"/>
      <c r="D19" s="91"/>
      <c r="E19" s="65"/>
      <c r="F19" s="109"/>
      <c r="G19" s="192"/>
      <c r="H19" s="192"/>
      <c r="I19" s="27">
        <f>ноя.25!I19+F19-E19</f>
        <v>-1500</v>
      </c>
    </row>
    <row r="20" spans="1:9">
      <c r="A20" s="1"/>
      <c r="B20" s="16" t="s">
        <v>19</v>
      </c>
      <c r="C20" s="14"/>
      <c r="D20" s="91"/>
      <c r="E20" s="65"/>
      <c r="F20" s="109"/>
      <c r="G20" s="192"/>
      <c r="H20" s="192"/>
      <c r="I20" s="27">
        <f>ноя.25!I20+F20-E20</f>
        <v>-3750</v>
      </c>
    </row>
    <row r="21" spans="1:9">
      <c r="A21" s="1"/>
      <c r="B21" s="16">
        <v>15</v>
      </c>
      <c r="C21" s="14"/>
      <c r="D21" s="91"/>
      <c r="E21" s="65"/>
      <c r="F21" s="109"/>
      <c r="G21" s="192"/>
      <c r="H21" s="192"/>
      <c r="I21" s="27">
        <f>ноя.25!I21+F21-E21</f>
        <v>0</v>
      </c>
    </row>
    <row r="22" spans="1:9">
      <c r="A22" s="1"/>
      <c r="B22" s="16" t="s">
        <v>17</v>
      </c>
      <c r="C22" s="14"/>
      <c r="D22" s="91"/>
      <c r="E22" s="65"/>
      <c r="F22" s="109"/>
      <c r="G22" s="192"/>
      <c r="H22" s="192"/>
      <c r="I22" s="27">
        <f>ноя.25!I22+F22-E22</f>
        <v>-3750</v>
      </c>
    </row>
    <row r="23" spans="1:9">
      <c r="A23" s="1"/>
      <c r="B23" s="16" t="s">
        <v>27</v>
      </c>
      <c r="C23" s="14"/>
      <c r="D23" s="162"/>
      <c r="E23" s="65"/>
      <c r="F23" s="109"/>
      <c r="G23" s="192"/>
      <c r="H23" s="192"/>
      <c r="I23" s="27">
        <f>ноя.25!I23+F23-E23</f>
        <v>-3750</v>
      </c>
    </row>
    <row r="24" spans="1:9">
      <c r="A24" s="1"/>
      <c r="B24" s="16">
        <v>16</v>
      </c>
      <c r="C24" s="71"/>
      <c r="D24" s="91"/>
      <c r="E24" s="65"/>
      <c r="F24" s="109"/>
      <c r="G24" s="192"/>
      <c r="H24" s="192"/>
      <c r="I24" s="27">
        <f>ноя.25!I24+F24-E24</f>
        <v>-1250</v>
      </c>
    </row>
    <row r="25" spans="1:9">
      <c r="A25" s="1"/>
      <c r="B25" s="16">
        <v>17</v>
      </c>
      <c r="C25" s="14"/>
      <c r="D25" s="91"/>
      <c r="E25" s="65"/>
      <c r="F25" s="109"/>
      <c r="G25" s="192"/>
      <c r="H25" s="192"/>
      <c r="I25" s="27">
        <f>ноя.25!I25+F25-E25</f>
        <v>-3750</v>
      </c>
    </row>
    <row r="26" spans="1:9">
      <c r="A26" s="1"/>
      <c r="B26" s="16">
        <v>18</v>
      </c>
      <c r="C26" s="14"/>
      <c r="D26" s="91"/>
      <c r="E26" s="65"/>
      <c r="F26" s="109"/>
      <c r="G26" s="192"/>
      <c r="H26" s="192"/>
      <c r="I26" s="27">
        <f>ноя.25!I26+F26-E26</f>
        <v>6250</v>
      </c>
    </row>
    <row r="27" spans="1:9">
      <c r="A27" s="15"/>
      <c r="B27" s="16">
        <v>19</v>
      </c>
      <c r="C27" s="72"/>
      <c r="D27" s="91"/>
      <c r="E27" s="65"/>
      <c r="F27" s="109"/>
      <c r="G27" s="192"/>
      <c r="H27" s="192"/>
      <c r="I27" s="27">
        <f>ноя.25!I27+F27-E27</f>
        <v>-1250</v>
      </c>
    </row>
    <row r="28" spans="1:9">
      <c r="A28" s="15"/>
      <c r="B28" s="16">
        <v>20</v>
      </c>
      <c r="C28" s="14"/>
      <c r="D28" s="91"/>
      <c r="E28" s="65"/>
      <c r="F28" s="109"/>
      <c r="G28" s="192"/>
      <c r="H28" s="192"/>
      <c r="I28" s="27">
        <f>ноя.25!I28+F28-E28</f>
        <v>-2500</v>
      </c>
    </row>
    <row r="29" spans="1:9">
      <c r="A29" s="2"/>
      <c r="B29" s="16">
        <v>21</v>
      </c>
      <c r="C29" s="14"/>
      <c r="D29" s="91"/>
      <c r="E29" s="65"/>
      <c r="F29" s="109"/>
      <c r="G29" s="192"/>
      <c r="H29" s="192"/>
      <c r="I29" s="27">
        <f>ноя.25!I29+F29-E29</f>
        <v>-1250</v>
      </c>
    </row>
    <row r="30" spans="1:9">
      <c r="A30" s="15"/>
      <c r="B30" s="16">
        <v>22</v>
      </c>
      <c r="C30" s="14"/>
      <c r="D30" s="91"/>
      <c r="E30" s="65"/>
      <c r="F30" s="109"/>
      <c r="G30" s="192"/>
      <c r="H30" s="192"/>
      <c r="I30" s="27">
        <f>ноя.25!I30+F30-E30</f>
        <v>-3750</v>
      </c>
    </row>
    <row r="31" spans="1:9">
      <c r="A31" s="1"/>
      <c r="B31" s="16">
        <v>23</v>
      </c>
      <c r="C31" s="14"/>
      <c r="D31" s="91"/>
      <c r="E31" s="65"/>
      <c r="F31" s="109"/>
      <c r="G31" s="192"/>
      <c r="H31" s="192"/>
      <c r="I31" s="27">
        <f>ноя.25!I31+F31-E31</f>
        <v>-2500</v>
      </c>
    </row>
    <row r="32" spans="1:9">
      <c r="A32" s="1"/>
      <c r="B32" s="16">
        <v>24</v>
      </c>
      <c r="C32" s="14"/>
      <c r="D32" s="91"/>
      <c r="E32" s="65"/>
      <c r="F32" s="109"/>
      <c r="G32" s="192"/>
      <c r="H32" s="192"/>
      <c r="I32" s="27">
        <f>ноя.25!I32+F32-E32</f>
        <v>-1250</v>
      </c>
    </row>
    <row r="33" spans="1:9">
      <c r="A33" s="2"/>
      <c r="B33" s="16">
        <v>25</v>
      </c>
      <c r="C33" s="14"/>
      <c r="D33" s="91"/>
      <c r="E33" s="65"/>
      <c r="F33" s="109"/>
      <c r="G33" s="192"/>
      <c r="H33" s="192"/>
      <c r="I33" s="27">
        <f>ноя.25!I33+F33-E33</f>
        <v>-3750</v>
      </c>
    </row>
    <row r="34" spans="1:9">
      <c r="A34" s="1"/>
      <c r="B34" s="16">
        <v>26</v>
      </c>
      <c r="C34" s="14"/>
      <c r="D34" s="91"/>
      <c r="E34" s="65"/>
      <c r="F34" s="109"/>
      <c r="G34" s="192"/>
      <c r="H34" s="192"/>
      <c r="I34" s="27">
        <f>ноя.25!I34+F34-E34</f>
        <v>-3750</v>
      </c>
    </row>
    <row r="35" spans="1:9">
      <c r="A35" s="1"/>
      <c r="B35" s="16" t="s">
        <v>54</v>
      </c>
      <c r="C35" s="14"/>
      <c r="D35" s="184"/>
      <c r="E35" s="65"/>
      <c r="F35" s="109"/>
      <c r="G35" s="192"/>
      <c r="H35" s="192"/>
      <c r="I35" s="27">
        <f>ноя.25!I35+F35-E35</f>
        <v>-3750</v>
      </c>
    </row>
    <row r="36" spans="1:9">
      <c r="A36" s="1"/>
      <c r="B36" s="16">
        <v>27</v>
      </c>
      <c r="C36" s="14"/>
      <c r="D36" s="91"/>
      <c r="E36" s="65"/>
      <c r="F36" s="109"/>
      <c r="G36" s="192"/>
      <c r="H36" s="192"/>
      <c r="I36" s="27">
        <f>ноя.25!I36+F36-E36</f>
        <v>-1250</v>
      </c>
    </row>
    <row r="37" spans="1:9">
      <c r="A37" s="1"/>
      <c r="B37" s="16">
        <v>28</v>
      </c>
      <c r="C37" s="14"/>
      <c r="D37" s="91"/>
      <c r="E37" s="65"/>
      <c r="F37" s="109"/>
      <c r="G37" s="192"/>
      <c r="H37" s="192"/>
      <c r="I37" s="27">
        <f>ноя.25!I37+F37-E37</f>
        <v>-2500</v>
      </c>
    </row>
    <row r="38" spans="1:9">
      <c r="A38" s="15"/>
      <c r="B38" s="16">
        <v>29</v>
      </c>
      <c r="C38" s="73"/>
      <c r="D38" s="91"/>
      <c r="E38" s="65"/>
      <c r="F38" s="109"/>
      <c r="G38" s="192"/>
      <c r="H38" s="192"/>
      <c r="I38" s="27">
        <f>ноя.25!I38+F38-E38</f>
        <v>-2500</v>
      </c>
    </row>
    <row r="39" spans="1:9">
      <c r="A39" s="15"/>
      <c r="B39" s="16">
        <v>30</v>
      </c>
      <c r="C39" s="14"/>
      <c r="D39" s="91"/>
      <c r="E39" s="65"/>
      <c r="F39" s="109"/>
      <c r="G39" s="192"/>
      <c r="H39" s="192"/>
      <c r="I39" s="27">
        <f>ноя.25!I39+F39-E39</f>
        <v>0</v>
      </c>
    </row>
    <row r="40" spans="1:9">
      <c r="A40" s="15"/>
      <c r="B40" s="16">
        <v>31</v>
      </c>
      <c r="C40" s="14"/>
      <c r="D40" s="91"/>
      <c r="E40" s="65"/>
      <c r="F40" s="109"/>
      <c r="G40" s="192"/>
      <c r="H40" s="192"/>
      <c r="I40" s="27">
        <f>ноя.25!I40+F40-E40</f>
        <v>-3750</v>
      </c>
    </row>
    <row r="41" spans="1:9">
      <c r="A41" s="15"/>
      <c r="B41" s="16">
        <v>32</v>
      </c>
      <c r="C41" s="14"/>
      <c r="D41" s="91"/>
      <c r="E41" s="65"/>
      <c r="F41" s="109"/>
      <c r="G41" s="192"/>
      <c r="H41" s="192"/>
      <c r="I41" s="27">
        <f>ноя.25!I41+F41-E41</f>
        <v>-3750</v>
      </c>
    </row>
    <row r="42" spans="1:9">
      <c r="A42" s="2"/>
      <c r="B42" s="16">
        <v>33</v>
      </c>
      <c r="C42" s="14"/>
      <c r="D42" s="91"/>
      <c r="E42" s="65"/>
      <c r="F42" s="109"/>
      <c r="G42" s="192"/>
      <c r="H42" s="192"/>
      <c r="I42" s="27">
        <f>ноя.25!I42+F42-E42</f>
        <v>-1250</v>
      </c>
    </row>
    <row r="43" spans="1:9">
      <c r="A43" s="1"/>
      <c r="B43" s="16">
        <v>34</v>
      </c>
      <c r="C43" s="14"/>
      <c r="D43" s="91"/>
      <c r="E43" s="65"/>
      <c r="F43" s="109"/>
      <c r="G43" s="192"/>
      <c r="H43" s="192"/>
      <c r="I43" s="27">
        <f>ноя.25!I43+F43-E43</f>
        <v>-3750</v>
      </c>
    </row>
    <row r="44" spans="1:9">
      <c r="A44" s="15"/>
      <c r="B44" s="16">
        <v>35</v>
      </c>
      <c r="C44" s="74"/>
      <c r="D44" s="91"/>
      <c r="E44" s="65"/>
      <c r="F44" s="109"/>
      <c r="G44" s="192"/>
      <c r="H44" s="192"/>
      <c r="I44" s="27">
        <f>ноя.25!I44+F44-E44</f>
        <v>-3750</v>
      </c>
    </row>
    <row r="45" spans="1:9">
      <c r="A45" s="15"/>
      <c r="B45" s="16">
        <v>36</v>
      </c>
      <c r="C45" s="47"/>
      <c r="D45" s="91"/>
      <c r="E45" s="65"/>
      <c r="F45" s="109"/>
      <c r="G45" s="192"/>
      <c r="H45" s="192"/>
      <c r="I45" s="27">
        <f>ноя.25!I45+F45-E45</f>
        <v>3450</v>
      </c>
    </row>
    <row r="46" spans="1:9">
      <c r="A46" s="3"/>
      <c r="B46" s="16">
        <v>37</v>
      </c>
      <c r="C46" s="14"/>
      <c r="D46" s="91"/>
      <c r="E46" s="65"/>
      <c r="F46" s="109"/>
      <c r="G46" s="192"/>
      <c r="H46" s="192"/>
      <c r="I46" s="27">
        <f>ноя.25!I46+F46-E46</f>
        <v>-1250</v>
      </c>
    </row>
    <row r="47" spans="1:9">
      <c r="A47" s="1"/>
      <c r="B47" s="16">
        <v>38</v>
      </c>
      <c r="C47" s="47"/>
      <c r="D47" s="91"/>
      <c r="E47" s="65"/>
      <c r="F47" s="109"/>
      <c r="G47" s="192"/>
      <c r="H47" s="192"/>
      <c r="I47" s="27">
        <f>ноя.25!I47+F47-E47</f>
        <v>-3750</v>
      </c>
    </row>
    <row r="48" spans="1:9">
      <c r="A48" s="1"/>
      <c r="B48" s="16">
        <v>39</v>
      </c>
      <c r="C48" s="14"/>
      <c r="D48" s="91"/>
      <c r="E48" s="65"/>
      <c r="F48" s="109"/>
      <c r="G48" s="192"/>
      <c r="H48" s="192"/>
      <c r="I48" s="27">
        <f>ноя.25!I48+F48-E48</f>
        <v>-3750</v>
      </c>
    </row>
    <row r="49" spans="1:9">
      <c r="A49" s="1"/>
      <c r="B49" s="16">
        <v>40</v>
      </c>
      <c r="C49" s="14"/>
      <c r="D49" s="91"/>
      <c r="E49" s="65"/>
      <c r="F49" s="109"/>
      <c r="G49" s="192"/>
      <c r="H49" s="192"/>
      <c r="I49" s="27">
        <f>ноя.25!I49+F49-E49</f>
        <v>-3750</v>
      </c>
    </row>
    <row r="50" spans="1:9">
      <c r="A50" s="1"/>
      <c r="B50" s="16">
        <v>41</v>
      </c>
      <c r="C50" s="71"/>
      <c r="D50" s="91"/>
      <c r="E50" s="65"/>
      <c r="F50" s="109"/>
      <c r="G50" s="192"/>
      <c r="H50" s="192"/>
      <c r="I50" s="27">
        <f>ноя.25!I50+F50-E50</f>
        <v>-3750</v>
      </c>
    </row>
    <row r="51" spans="1:9">
      <c r="A51" s="1"/>
      <c r="B51" s="16">
        <v>42</v>
      </c>
      <c r="C51" s="14"/>
      <c r="D51" s="91"/>
      <c r="E51" s="65"/>
      <c r="F51" s="109"/>
      <c r="G51" s="192"/>
      <c r="H51" s="192"/>
      <c r="I51" s="27">
        <f>ноя.25!I51+F51-E51</f>
        <v>-3750</v>
      </c>
    </row>
    <row r="52" spans="1:9">
      <c r="A52" s="1"/>
      <c r="B52" s="16">
        <v>43</v>
      </c>
      <c r="C52" s="14"/>
      <c r="D52" s="91"/>
      <c r="E52" s="65"/>
      <c r="F52" s="109"/>
      <c r="G52" s="192"/>
      <c r="H52" s="192"/>
      <c r="I52" s="27">
        <f>ноя.25!I52+F52-E52</f>
        <v>-3750</v>
      </c>
    </row>
    <row r="53" spans="1:9">
      <c r="A53" s="1"/>
      <c r="B53" s="16">
        <v>44</v>
      </c>
      <c r="C53" s="14"/>
      <c r="D53" s="16"/>
      <c r="E53" s="65"/>
      <c r="F53" s="109"/>
      <c r="G53" s="192"/>
      <c r="H53" s="192"/>
      <c r="I53" s="27">
        <f>ноя.25!I53+F53-E53</f>
        <v>-3750</v>
      </c>
    </row>
    <row r="54" spans="1:9">
      <c r="A54" s="2"/>
      <c r="B54" s="16">
        <v>45</v>
      </c>
      <c r="C54" s="14"/>
      <c r="D54" s="91"/>
      <c r="E54" s="65"/>
      <c r="F54" s="109"/>
      <c r="G54" s="192"/>
      <c r="H54" s="192"/>
      <c r="I54" s="27">
        <f>ноя.25!I54+F54-E54</f>
        <v>-1250</v>
      </c>
    </row>
    <row r="55" spans="1:9">
      <c r="A55" s="1"/>
      <c r="B55" s="16">
        <v>46</v>
      </c>
      <c r="C55" s="14"/>
      <c r="D55" s="91"/>
      <c r="E55" s="65"/>
      <c r="F55" s="109"/>
      <c r="G55" s="192"/>
      <c r="H55" s="192"/>
      <c r="I55" s="27">
        <f>ноя.25!I55+F55-E55</f>
        <v>-2500</v>
      </c>
    </row>
    <row r="56" spans="1:9">
      <c r="A56" s="2"/>
      <c r="B56" s="16">
        <v>47</v>
      </c>
      <c r="C56" s="14"/>
      <c r="D56" s="91"/>
      <c r="E56" s="65"/>
      <c r="F56" s="109"/>
      <c r="G56" s="192"/>
      <c r="H56" s="192"/>
      <c r="I56" s="27">
        <f>ноя.25!I56+F56-E56</f>
        <v>-2500</v>
      </c>
    </row>
    <row r="57" spans="1:9">
      <c r="A57" s="1"/>
      <c r="B57" s="16">
        <v>48</v>
      </c>
      <c r="C57" s="72"/>
      <c r="D57" s="91"/>
      <c r="E57" s="65"/>
      <c r="F57" s="109"/>
      <c r="G57" s="192"/>
      <c r="H57" s="192"/>
      <c r="I57" s="27">
        <f>ноя.25!I57+F57-E57</f>
        <v>1250</v>
      </c>
    </row>
    <row r="58" spans="1:9">
      <c r="A58" s="15"/>
      <c r="B58" s="16">
        <v>49</v>
      </c>
      <c r="C58" s="14"/>
      <c r="D58" s="91"/>
      <c r="E58" s="65"/>
      <c r="F58" s="109"/>
      <c r="G58" s="192"/>
      <c r="H58" s="192"/>
      <c r="I58" s="27">
        <f>ноя.25!I58+F58-E58</f>
        <v>-3750</v>
      </c>
    </row>
    <row r="59" spans="1:9">
      <c r="A59" s="15"/>
      <c r="B59" s="16">
        <v>50</v>
      </c>
      <c r="C59" s="14"/>
      <c r="D59" s="91"/>
      <c r="E59" s="65"/>
      <c r="F59" s="109"/>
      <c r="G59" s="192"/>
      <c r="H59" s="192"/>
      <c r="I59" s="27">
        <f>ноя.25!I59+F59-E59</f>
        <v>-3750</v>
      </c>
    </row>
    <row r="60" spans="1:9">
      <c r="A60" s="1"/>
      <c r="B60" s="16">
        <v>51.52</v>
      </c>
      <c r="C60" s="14"/>
      <c r="D60" s="91"/>
      <c r="E60" s="65"/>
      <c r="F60" s="109"/>
      <c r="G60" s="192"/>
      <c r="H60" s="192"/>
      <c r="I60" s="27">
        <f>ноя.25!I60+F60-E60</f>
        <v>-2500</v>
      </c>
    </row>
    <row r="61" spans="1:9">
      <c r="A61" s="15"/>
      <c r="B61" s="16">
        <v>53</v>
      </c>
      <c r="C61" s="14"/>
      <c r="D61" s="91"/>
      <c r="E61" s="65"/>
      <c r="F61" s="109"/>
      <c r="G61" s="192"/>
      <c r="H61" s="192"/>
      <c r="I61" s="27">
        <f>ноя.25!I61+F61-E61</f>
        <v>-1250</v>
      </c>
    </row>
    <row r="62" spans="1:9">
      <c r="A62" s="15"/>
      <c r="B62" s="16">
        <v>54.55</v>
      </c>
      <c r="C62" s="14"/>
      <c r="D62" s="91"/>
      <c r="E62" s="65"/>
      <c r="F62" s="109"/>
      <c r="G62" s="192"/>
      <c r="H62" s="192"/>
      <c r="I62" s="27">
        <f>ноя.25!I62+F62-E62</f>
        <v>-2500</v>
      </c>
    </row>
    <row r="63" spans="1:9">
      <c r="A63" s="1"/>
      <c r="B63" s="16">
        <v>56</v>
      </c>
      <c r="C63" s="14"/>
      <c r="D63" s="91"/>
      <c r="E63" s="65"/>
      <c r="F63" s="109"/>
      <c r="G63" s="192"/>
      <c r="H63" s="192"/>
      <c r="I63" s="27">
        <f>ноя.25!I63+F63-E63</f>
        <v>-3750</v>
      </c>
    </row>
    <row r="64" spans="1:9">
      <c r="A64" s="1"/>
      <c r="B64" s="16">
        <v>57</v>
      </c>
      <c r="C64" s="14"/>
      <c r="D64" s="91"/>
      <c r="E64" s="65"/>
      <c r="F64" s="109"/>
      <c r="G64" s="192"/>
      <c r="H64" s="192"/>
      <c r="I64" s="27">
        <f>ноя.25!I64+F64-E64</f>
        <v>5250</v>
      </c>
    </row>
    <row r="65" spans="1:9">
      <c r="A65" s="1"/>
      <c r="B65" s="16" t="s">
        <v>52</v>
      </c>
      <c r="C65" s="14"/>
      <c r="D65" s="180"/>
      <c r="E65" s="65"/>
      <c r="F65" s="109"/>
      <c r="G65" s="192"/>
      <c r="H65" s="192"/>
      <c r="I65" s="27">
        <f>ноя.25!I65+F65-E65</f>
        <v>2500</v>
      </c>
    </row>
    <row r="66" spans="1:9">
      <c r="A66" s="1"/>
      <c r="B66" s="16">
        <v>58</v>
      </c>
      <c r="C66" s="14"/>
      <c r="D66" s="91"/>
      <c r="E66" s="65"/>
      <c r="F66" s="109"/>
      <c r="G66" s="192"/>
      <c r="H66" s="192"/>
      <c r="I66" s="27">
        <f>ноя.25!I66+F66-E66</f>
        <v>0</v>
      </c>
    </row>
    <row r="67" spans="1:9">
      <c r="A67" s="1"/>
      <c r="B67" s="16">
        <v>59</v>
      </c>
      <c r="C67" s="14"/>
      <c r="D67" s="91"/>
      <c r="E67" s="65"/>
      <c r="F67" s="109"/>
      <c r="G67" s="192"/>
      <c r="H67" s="192"/>
      <c r="I67" s="27">
        <f>ноя.25!I67+F67-E67</f>
        <v>-1250</v>
      </c>
    </row>
    <row r="68" spans="1:9">
      <c r="A68" s="1"/>
      <c r="B68" s="16">
        <v>60</v>
      </c>
      <c r="C68" s="14"/>
      <c r="D68" s="91"/>
      <c r="E68" s="65"/>
      <c r="F68" s="109"/>
      <c r="G68" s="192"/>
      <c r="H68" s="192"/>
      <c r="I68" s="27">
        <f>ноя.25!I68+F68-E68</f>
        <v>-3750</v>
      </c>
    </row>
    <row r="69" spans="1:9">
      <c r="A69" s="1"/>
      <c r="B69" s="16">
        <v>61</v>
      </c>
      <c r="C69" s="14"/>
      <c r="D69" s="91"/>
      <c r="E69" s="65"/>
      <c r="F69" s="109"/>
      <c r="G69" s="192"/>
      <c r="H69" s="192"/>
      <c r="I69" s="27">
        <f>ноя.25!I69+F69-E69</f>
        <v>-2500</v>
      </c>
    </row>
    <row r="70" spans="1:9">
      <c r="A70" s="1"/>
      <c r="B70" s="16">
        <v>62</v>
      </c>
      <c r="C70" s="14"/>
      <c r="D70" s="91"/>
      <c r="E70" s="65"/>
      <c r="F70" s="109"/>
      <c r="G70" s="192"/>
      <c r="H70" s="192"/>
      <c r="I70" s="27">
        <f>ноя.25!I70+F70-E70</f>
        <v>-2500</v>
      </c>
    </row>
    <row r="71" spans="1:9">
      <c r="A71" s="1"/>
      <c r="B71" s="16">
        <v>63</v>
      </c>
      <c r="C71" s="14"/>
      <c r="D71" s="91"/>
      <c r="E71" s="65"/>
      <c r="F71" s="109"/>
      <c r="G71" s="192"/>
      <c r="H71" s="192"/>
      <c r="I71" s="27">
        <f>ноя.25!I71+F71-E71</f>
        <v>-3750</v>
      </c>
    </row>
    <row r="72" spans="1:9">
      <c r="A72" s="1"/>
      <c r="B72" s="16">
        <v>64</v>
      </c>
      <c r="C72" s="14"/>
      <c r="D72" s="91"/>
      <c r="E72" s="65"/>
      <c r="F72" s="109"/>
      <c r="G72" s="192"/>
      <c r="H72" s="192"/>
      <c r="I72" s="27">
        <f>ноя.25!I72+F72-E72</f>
        <v>-3750</v>
      </c>
    </row>
    <row r="73" spans="1:9">
      <c r="A73" s="3"/>
      <c r="B73" s="16">
        <v>65</v>
      </c>
      <c r="C73" s="14"/>
      <c r="D73" s="91"/>
      <c r="E73" s="65"/>
      <c r="F73" s="109"/>
      <c r="G73" s="192"/>
      <c r="H73" s="192"/>
      <c r="I73" s="27">
        <f>ноя.25!I73+F73-E73</f>
        <v>0</v>
      </c>
    </row>
    <row r="74" spans="1:9">
      <c r="A74" s="1"/>
      <c r="B74" s="16">
        <v>66</v>
      </c>
      <c r="C74" s="14"/>
      <c r="D74" s="91"/>
      <c r="E74" s="65"/>
      <c r="F74" s="109"/>
      <c r="G74" s="192"/>
      <c r="H74" s="192"/>
      <c r="I74" s="27">
        <f>ноя.25!I74+F74-E74</f>
        <v>-3750</v>
      </c>
    </row>
    <row r="75" spans="1:9">
      <c r="A75" s="1"/>
      <c r="B75" s="16">
        <v>67</v>
      </c>
      <c r="C75" s="14"/>
      <c r="D75" s="91"/>
      <c r="E75" s="65"/>
      <c r="F75" s="109"/>
      <c r="G75" s="192"/>
      <c r="H75" s="192"/>
      <c r="I75" s="27">
        <f>ноя.25!I75+F75-E75</f>
        <v>-3750</v>
      </c>
    </row>
    <row r="76" spans="1:9">
      <c r="A76" s="1"/>
      <c r="B76" s="16">
        <v>68.69</v>
      </c>
      <c r="C76" s="14"/>
      <c r="D76" s="91"/>
      <c r="E76" s="65"/>
      <c r="F76" s="109"/>
      <c r="G76" s="192"/>
      <c r="H76" s="192"/>
      <c r="I76" s="27">
        <f>ноя.25!I76+F76-E76</f>
        <v>0</v>
      </c>
    </row>
    <row r="77" spans="1:9">
      <c r="A77" s="1"/>
      <c r="B77" s="16">
        <v>69</v>
      </c>
      <c r="C77" s="14"/>
      <c r="D77" s="91"/>
      <c r="E77" s="65"/>
      <c r="F77" s="109"/>
      <c r="G77" s="192"/>
      <c r="H77" s="192"/>
      <c r="I77" s="27">
        <f>ноя.25!I77+F77-E77</f>
        <v>-1250</v>
      </c>
    </row>
    <row r="78" spans="1:9">
      <c r="A78" s="1"/>
      <c r="B78" s="16">
        <v>70</v>
      </c>
      <c r="C78" s="14"/>
      <c r="D78" s="91"/>
      <c r="E78" s="65"/>
      <c r="F78" s="109"/>
      <c r="G78" s="192"/>
      <c r="H78" s="192"/>
      <c r="I78" s="27">
        <f>ноя.25!I78+F78-E78</f>
        <v>-2250</v>
      </c>
    </row>
    <row r="79" spans="1:9">
      <c r="A79" s="1"/>
      <c r="B79" s="16">
        <v>71</v>
      </c>
      <c r="C79" s="14"/>
      <c r="D79" s="91"/>
      <c r="E79" s="65"/>
      <c r="F79" s="109"/>
      <c r="G79" s="192"/>
      <c r="H79" s="192"/>
      <c r="I79" s="27">
        <f>ноя.25!I79+F79-E79</f>
        <v>-3750</v>
      </c>
    </row>
    <row r="80" spans="1:9">
      <c r="A80" s="1"/>
      <c r="B80" s="16">
        <v>72</v>
      </c>
      <c r="C80" s="14"/>
      <c r="D80" s="91"/>
      <c r="E80" s="65"/>
      <c r="F80" s="109"/>
      <c r="G80" s="192"/>
      <c r="H80" s="192"/>
      <c r="I80" s="27">
        <f>ноя.25!I80+F80-E80</f>
        <v>-3750</v>
      </c>
    </row>
    <row r="81" spans="1:9">
      <c r="A81" s="1"/>
      <c r="B81" s="16">
        <v>73</v>
      </c>
      <c r="C81" s="14"/>
      <c r="D81" s="91"/>
      <c r="E81" s="65"/>
      <c r="F81" s="109"/>
      <c r="G81" s="192"/>
      <c r="H81" s="192"/>
      <c r="I81" s="27">
        <f>ноя.25!I81+F81-E81</f>
        <v>6250</v>
      </c>
    </row>
    <row r="82" spans="1:9">
      <c r="A82" s="1"/>
      <c r="B82" s="16">
        <v>74</v>
      </c>
      <c r="C82" s="14"/>
      <c r="D82" s="91"/>
      <c r="E82" s="65"/>
      <c r="F82" s="109"/>
      <c r="G82" s="192"/>
      <c r="H82" s="192"/>
      <c r="I82" s="27">
        <f>ноя.25!I82+F82-E82</f>
        <v>-3750</v>
      </c>
    </row>
    <row r="83" spans="1:9">
      <c r="A83" s="1"/>
      <c r="B83" s="16">
        <v>75</v>
      </c>
      <c r="C83" s="14"/>
      <c r="D83" s="91"/>
      <c r="E83" s="65"/>
      <c r="F83" s="109"/>
      <c r="G83" s="192"/>
      <c r="H83" s="192"/>
      <c r="I83" s="27">
        <f>ноя.25!I83+F83-E83</f>
        <v>0</v>
      </c>
    </row>
    <row r="84" spans="1:9">
      <c r="A84" s="1"/>
      <c r="B84" s="16">
        <v>76</v>
      </c>
      <c r="C84" s="14"/>
      <c r="D84" s="91"/>
      <c r="E84" s="65"/>
      <c r="F84" s="109"/>
      <c r="G84" s="192"/>
      <c r="H84" s="192"/>
      <c r="I84" s="27">
        <f>ноя.25!I84+F84-E84</f>
        <v>-3750</v>
      </c>
    </row>
    <row r="85" spans="1:9">
      <c r="A85" s="1"/>
      <c r="B85" s="16">
        <v>77</v>
      </c>
      <c r="C85" s="14"/>
      <c r="D85" s="91"/>
      <c r="E85" s="65"/>
      <c r="F85" s="109"/>
      <c r="G85" s="192"/>
      <c r="H85" s="192"/>
      <c r="I85" s="27">
        <f>ноя.25!I85+F85-E85</f>
        <v>-3750</v>
      </c>
    </row>
    <row r="86" spans="1:9">
      <c r="A86" s="1"/>
      <c r="B86" s="16">
        <v>78</v>
      </c>
      <c r="C86" s="14"/>
      <c r="D86" s="91"/>
      <c r="E86" s="65"/>
      <c r="F86" s="109"/>
      <c r="G86" s="192"/>
      <c r="H86" s="192"/>
      <c r="I86" s="27">
        <f>ноя.25!I86+F86-E86</f>
        <v>-3750</v>
      </c>
    </row>
    <row r="87" spans="1:9">
      <c r="A87" s="1"/>
      <c r="B87" s="16">
        <v>79</v>
      </c>
      <c r="C87" s="14"/>
      <c r="D87" s="91"/>
      <c r="E87" s="65"/>
      <c r="F87" s="109"/>
      <c r="G87" s="192"/>
      <c r="H87" s="192"/>
      <c r="I87" s="27">
        <f>ноя.25!I87+F87-E87</f>
        <v>-1250</v>
      </c>
    </row>
    <row r="88" spans="1:9">
      <c r="A88" s="1"/>
      <c r="B88" s="16">
        <v>80</v>
      </c>
      <c r="C88" s="14"/>
      <c r="D88" s="91"/>
      <c r="E88" s="65"/>
      <c r="F88" s="109"/>
      <c r="G88" s="192"/>
      <c r="H88" s="192"/>
      <c r="I88" s="27">
        <f>ноя.25!I88+F88-E88</f>
        <v>-1250</v>
      </c>
    </row>
    <row r="89" spans="1:9">
      <c r="A89" s="1"/>
      <c r="B89" s="16">
        <v>81</v>
      </c>
      <c r="C89" s="14"/>
      <c r="D89" s="91"/>
      <c r="E89" s="65"/>
      <c r="F89" s="109"/>
      <c r="G89" s="192"/>
      <c r="H89" s="192"/>
      <c r="I89" s="27">
        <f>ноя.25!I89+F89-E89</f>
        <v>-3750</v>
      </c>
    </row>
    <row r="90" spans="1:9">
      <c r="A90" s="1"/>
      <c r="B90" s="16">
        <v>82</v>
      </c>
      <c r="C90" s="14"/>
      <c r="D90" s="91"/>
      <c r="E90" s="65"/>
      <c r="F90" s="109"/>
      <c r="G90" s="192"/>
      <c r="H90" s="192"/>
      <c r="I90" s="27">
        <f>ноя.25!I90+F90-E90</f>
        <v>-1250</v>
      </c>
    </row>
    <row r="91" spans="1:9">
      <c r="A91" s="3"/>
      <c r="B91" s="16">
        <v>83</v>
      </c>
      <c r="C91" s="14"/>
      <c r="D91" s="91"/>
      <c r="E91" s="65"/>
      <c r="F91" s="109"/>
      <c r="G91" s="192"/>
      <c r="H91" s="192"/>
      <c r="I91" s="27">
        <f>ноя.25!I91+F91-E91</f>
        <v>0</v>
      </c>
    </row>
    <row r="92" spans="1:9">
      <c r="A92" s="1"/>
      <c r="B92" s="16">
        <v>84</v>
      </c>
      <c r="C92" s="14"/>
      <c r="D92" s="91"/>
      <c r="E92" s="65"/>
      <c r="F92" s="109"/>
      <c r="G92" s="192"/>
      <c r="H92" s="192"/>
      <c r="I92" s="27">
        <f>ноя.25!I92+F92-E92</f>
        <v>-2500</v>
      </c>
    </row>
    <row r="93" spans="1:9">
      <c r="A93" s="1"/>
      <c r="B93" s="16">
        <v>85</v>
      </c>
      <c r="C93" s="14"/>
      <c r="D93" s="91"/>
      <c r="E93" s="65"/>
      <c r="F93" s="109"/>
      <c r="G93" s="192"/>
      <c r="H93" s="192"/>
      <c r="I93" s="27">
        <f>ноя.25!I93+F93-E93</f>
        <v>-3750</v>
      </c>
    </row>
    <row r="94" spans="1:9">
      <c r="A94" s="1"/>
      <c r="B94" s="16">
        <v>86</v>
      </c>
      <c r="C94" s="14"/>
      <c r="D94" s="91"/>
      <c r="E94" s="65"/>
      <c r="F94" s="109"/>
      <c r="G94" s="192"/>
      <c r="H94" s="192"/>
      <c r="I94" s="27">
        <f>ноя.25!I94+F94-E94</f>
        <v>-3750</v>
      </c>
    </row>
    <row r="95" spans="1:9">
      <c r="A95" s="1"/>
      <c r="B95" s="16">
        <v>87</v>
      </c>
      <c r="C95" s="14"/>
      <c r="D95" s="91"/>
      <c r="E95" s="65"/>
      <c r="F95" s="109"/>
      <c r="G95" s="192"/>
      <c r="H95" s="192"/>
      <c r="I95" s="27">
        <f>ноя.25!I95+F95-E95</f>
        <v>-3750</v>
      </c>
    </row>
    <row r="96" spans="1:9">
      <c r="A96" s="1"/>
      <c r="B96" s="16">
        <v>88</v>
      </c>
      <c r="C96" s="14"/>
      <c r="D96" s="91"/>
      <c r="E96" s="65"/>
      <c r="F96" s="109"/>
      <c r="G96" s="192"/>
      <c r="H96" s="192"/>
      <c r="I96" s="27">
        <f>ноя.25!I96+F96-E96</f>
        <v>0</v>
      </c>
    </row>
    <row r="97" spans="1:9">
      <c r="A97" s="1"/>
      <c r="B97" s="16" t="s">
        <v>56</v>
      </c>
      <c r="C97" s="14"/>
      <c r="D97" s="188"/>
      <c r="E97" s="65"/>
      <c r="F97" s="109"/>
      <c r="G97" s="192"/>
      <c r="H97" s="192"/>
      <c r="I97" s="27">
        <f>ноя.25!I97+F97-E97</f>
        <v>-3750</v>
      </c>
    </row>
    <row r="98" spans="1:9">
      <c r="A98" s="1"/>
      <c r="B98" s="16">
        <v>89</v>
      </c>
      <c r="C98" s="14"/>
      <c r="D98" s="91"/>
      <c r="E98" s="65"/>
      <c r="F98" s="109"/>
      <c r="G98" s="192"/>
      <c r="H98" s="192"/>
      <c r="I98" s="27">
        <f>ноя.25!I98+F98-E98</f>
        <v>-3750</v>
      </c>
    </row>
    <row r="99" spans="1:9">
      <c r="A99" s="1"/>
      <c r="B99" s="16">
        <v>90</v>
      </c>
      <c r="C99" s="14"/>
      <c r="D99" s="91"/>
      <c r="E99" s="65"/>
      <c r="F99" s="109"/>
      <c r="G99" s="192"/>
      <c r="H99" s="192"/>
      <c r="I99" s="27">
        <f>ноя.25!I99+F99-E99</f>
        <v>-3750</v>
      </c>
    </row>
    <row r="100" spans="1:9">
      <c r="A100" s="1"/>
      <c r="B100" s="16">
        <v>91</v>
      </c>
      <c r="C100" s="14"/>
      <c r="D100" s="91"/>
      <c r="E100" s="65"/>
      <c r="F100" s="109"/>
      <c r="G100" s="192"/>
      <c r="H100" s="192"/>
      <c r="I100" s="27">
        <f>ноя.25!I100+F100-E100</f>
        <v>0</v>
      </c>
    </row>
    <row r="101" spans="1:9">
      <c r="A101" s="1"/>
      <c r="B101" s="16">
        <v>92</v>
      </c>
      <c r="C101" s="14"/>
      <c r="D101" s="91"/>
      <c r="E101" s="65"/>
      <c r="F101" s="109"/>
      <c r="G101" s="192"/>
      <c r="H101" s="192"/>
      <c r="I101" s="27">
        <f>ноя.25!I101+F101-E101</f>
        <v>-3750</v>
      </c>
    </row>
    <row r="102" spans="1:9">
      <c r="A102" s="1"/>
      <c r="B102" s="16">
        <v>93</v>
      </c>
      <c r="C102" s="14"/>
      <c r="D102" s="91"/>
      <c r="E102" s="65"/>
      <c r="F102" s="109"/>
      <c r="G102" s="192"/>
      <c r="H102" s="192"/>
      <c r="I102" s="27">
        <f>ноя.25!I102+F102-E102</f>
        <v>-1250</v>
      </c>
    </row>
    <row r="103" spans="1:9">
      <c r="A103" s="1"/>
      <c r="B103" s="16">
        <v>94</v>
      </c>
      <c r="C103" s="14"/>
      <c r="D103" s="91"/>
      <c r="E103" s="65"/>
      <c r="F103" s="109"/>
      <c r="G103" s="192"/>
      <c r="H103" s="192"/>
      <c r="I103" s="27">
        <f>ноя.25!I103+F103-E103</f>
        <v>-3750</v>
      </c>
    </row>
    <row r="104" spans="1:9">
      <c r="A104" s="1"/>
      <c r="B104" s="16">
        <v>95</v>
      </c>
      <c r="C104" s="14"/>
      <c r="D104" s="91"/>
      <c r="E104" s="65"/>
      <c r="F104" s="109"/>
      <c r="G104" s="192"/>
      <c r="H104" s="192"/>
      <c r="I104" s="27">
        <f>ноя.25!I104+F104-E104</f>
        <v>0</v>
      </c>
    </row>
    <row r="105" spans="1:9">
      <c r="A105" s="1"/>
      <c r="B105" s="16">
        <v>96</v>
      </c>
      <c r="C105" s="14"/>
      <c r="D105" s="91"/>
      <c r="E105" s="65"/>
      <c r="F105" s="109"/>
      <c r="G105" s="192"/>
      <c r="H105" s="192"/>
      <c r="I105" s="27">
        <f>ноя.25!I105+F105-E105</f>
        <v>-2500</v>
      </c>
    </row>
    <row r="106" spans="1:9">
      <c r="A106" s="1"/>
      <c r="B106" s="16">
        <v>97</v>
      </c>
      <c r="C106" s="14"/>
      <c r="D106" s="91"/>
      <c r="E106" s="65"/>
      <c r="F106" s="109"/>
      <c r="G106" s="192"/>
      <c r="H106" s="192"/>
      <c r="I106" s="27">
        <f>ноя.25!I106+F106-E106</f>
        <v>-3750</v>
      </c>
    </row>
    <row r="107" spans="1:9">
      <c r="A107" s="1"/>
      <c r="B107" s="16" t="s">
        <v>33</v>
      </c>
      <c r="C107" s="14"/>
      <c r="D107" s="91"/>
      <c r="E107" s="65"/>
      <c r="F107" s="109"/>
      <c r="G107" s="192"/>
      <c r="H107" s="192"/>
      <c r="I107" s="27">
        <f>ноя.25!I107+F107-E107</f>
        <v>0</v>
      </c>
    </row>
    <row r="108" spans="1:9">
      <c r="A108" s="1"/>
      <c r="B108" s="16"/>
      <c r="C108" s="14"/>
      <c r="D108" s="91"/>
      <c r="E108" s="65"/>
      <c r="F108" s="109"/>
      <c r="G108" s="192"/>
      <c r="H108" s="192"/>
      <c r="I108" s="27">
        <f>ноя.25!I108+F108-E108</f>
        <v>0</v>
      </c>
    </row>
    <row r="109" spans="1:9">
      <c r="A109" s="1"/>
      <c r="B109" s="16">
        <v>100</v>
      </c>
      <c r="C109" s="14"/>
      <c r="D109" s="91"/>
      <c r="E109" s="65"/>
      <c r="F109" s="109"/>
      <c r="G109" s="192"/>
      <c r="H109" s="192"/>
      <c r="I109" s="27">
        <f>ноя.25!I109+F109-E109</f>
        <v>-1250</v>
      </c>
    </row>
    <row r="110" spans="1:9">
      <c r="A110" s="1"/>
      <c r="B110" s="16">
        <v>101</v>
      </c>
      <c r="C110" s="14"/>
      <c r="D110" s="91"/>
      <c r="E110" s="65"/>
      <c r="F110" s="109"/>
      <c r="G110" s="192"/>
      <c r="H110" s="192"/>
      <c r="I110" s="27">
        <f>ноя.25!I110+F110-E110</f>
        <v>-3750</v>
      </c>
    </row>
    <row r="111" spans="1:9">
      <c r="A111" s="1"/>
      <c r="B111" s="16" t="s">
        <v>30</v>
      </c>
      <c r="C111" s="14"/>
      <c r="D111" s="91"/>
      <c r="E111" s="65"/>
      <c r="F111" s="109"/>
      <c r="G111" s="192"/>
      <c r="H111" s="192"/>
      <c r="I111" s="27">
        <f>ноя.25!I111+F111-E111</f>
        <v>-1250</v>
      </c>
    </row>
    <row r="112" spans="1:9">
      <c r="A112" s="1"/>
      <c r="B112" s="16">
        <v>102</v>
      </c>
      <c r="C112" s="14"/>
      <c r="D112" s="168"/>
      <c r="E112" s="65"/>
      <c r="F112" s="109"/>
      <c r="G112" s="192"/>
      <c r="H112" s="192"/>
      <c r="I112" s="27">
        <f>ноя.25!I112+F112-E112</f>
        <v>-2500</v>
      </c>
    </row>
    <row r="113" spans="1:9">
      <c r="A113" s="1"/>
      <c r="B113" s="16">
        <v>103</v>
      </c>
      <c r="C113" s="14"/>
      <c r="D113" s="91"/>
      <c r="E113" s="65"/>
      <c r="F113" s="109"/>
      <c r="G113" s="192"/>
      <c r="H113" s="192"/>
      <c r="I113" s="27">
        <f>ноя.25!I113+F113-E113</f>
        <v>-2500</v>
      </c>
    </row>
    <row r="114" spans="1:9">
      <c r="A114" s="1"/>
      <c r="B114" s="16">
        <v>104</v>
      </c>
      <c r="C114" s="14"/>
      <c r="D114" s="91"/>
      <c r="E114" s="65"/>
      <c r="F114" s="109"/>
      <c r="G114" s="192"/>
      <c r="H114" s="192"/>
      <c r="I114" s="27">
        <f>ноя.25!I114+F114-E114</f>
        <v>0</v>
      </c>
    </row>
    <row r="115" spans="1:9">
      <c r="A115" s="1"/>
      <c r="B115" s="16">
        <v>105</v>
      </c>
      <c r="C115" s="14"/>
      <c r="D115" s="91"/>
      <c r="E115" s="65"/>
      <c r="F115" s="109"/>
      <c r="G115" s="192"/>
      <c r="H115" s="192"/>
      <c r="I115" s="27">
        <f>ноя.25!I115+F115-E115</f>
        <v>0</v>
      </c>
    </row>
    <row r="116" spans="1:9">
      <c r="A116" s="1"/>
      <c r="B116" s="16">
        <v>106</v>
      </c>
      <c r="C116" s="14"/>
      <c r="D116" s="91"/>
      <c r="E116" s="65"/>
      <c r="F116" s="109"/>
      <c r="G116" s="192"/>
      <c r="H116" s="192"/>
      <c r="I116" s="27">
        <f>ноя.25!I116+F116-E116</f>
        <v>0</v>
      </c>
    </row>
    <row r="117" spans="1:9">
      <c r="A117" s="1"/>
      <c r="B117" s="16">
        <v>107</v>
      </c>
      <c r="C117" s="14"/>
      <c r="D117" s="91"/>
      <c r="E117" s="65"/>
      <c r="F117" s="109"/>
      <c r="G117" s="192"/>
      <c r="H117" s="192"/>
      <c r="I117" s="27">
        <f>ноя.25!I117+F117-E117</f>
        <v>0</v>
      </c>
    </row>
    <row r="118" spans="1:9">
      <c r="A118" s="1"/>
      <c r="B118" s="16">
        <v>108</v>
      </c>
      <c r="C118" s="14"/>
      <c r="D118" s="91"/>
      <c r="E118" s="65"/>
      <c r="F118" s="109"/>
      <c r="G118" s="192"/>
      <c r="H118" s="192"/>
      <c r="I118" s="27">
        <f>ноя.25!I118+F118-E118</f>
        <v>0</v>
      </c>
    </row>
    <row r="119" spans="1:9">
      <c r="A119" s="1"/>
      <c r="B119" s="16">
        <v>109</v>
      </c>
      <c r="C119" s="14"/>
      <c r="D119" s="91"/>
      <c r="E119" s="65"/>
      <c r="F119" s="109"/>
      <c r="G119" s="192"/>
      <c r="H119" s="192"/>
      <c r="I119" s="27">
        <f>ноя.25!I119+F119-E119</f>
        <v>0</v>
      </c>
    </row>
    <row r="120" spans="1:9">
      <c r="A120" s="3"/>
      <c r="B120" s="16">
        <v>110</v>
      </c>
      <c r="C120" s="14"/>
      <c r="D120" s="91"/>
      <c r="E120" s="65"/>
      <c r="F120" s="109"/>
      <c r="G120" s="192"/>
      <c r="H120" s="192"/>
      <c r="I120" s="27">
        <f>ноя.25!I120+F120-E120</f>
        <v>0</v>
      </c>
    </row>
    <row r="121" spans="1:9">
      <c r="A121" s="1"/>
      <c r="B121" s="16">
        <v>111</v>
      </c>
      <c r="C121" s="14"/>
      <c r="D121" s="91"/>
      <c r="E121" s="65"/>
      <c r="F121" s="109"/>
      <c r="G121" s="192"/>
      <c r="H121" s="192"/>
      <c r="I121" s="27">
        <f>ноя.25!I121+F121-E121</f>
        <v>0</v>
      </c>
    </row>
    <row r="122" spans="1:9">
      <c r="A122" s="1"/>
      <c r="B122" s="16">
        <v>112</v>
      </c>
      <c r="C122" s="14"/>
      <c r="D122" s="91"/>
      <c r="E122" s="65"/>
      <c r="F122" s="109"/>
      <c r="G122" s="192"/>
      <c r="H122" s="192"/>
      <c r="I122" s="27">
        <f>ноя.25!I122+F122-E122</f>
        <v>0</v>
      </c>
    </row>
    <row r="123" spans="1:9">
      <c r="A123" s="1"/>
      <c r="B123" s="16">
        <v>113</v>
      </c>
      <c r="C123" s="14"/>
      <c r="D123" s="91"/>
      <c r="E123" s="65"/>
      <c r="F123" s="109"/>
      <c r="G123" s="192"/>
      <c r="H123" s="192"/>
      <c r="I123" s="27">
        <f>ноя.25!I123+F123-E123</f>
        <v>-1250</v>
      </c>
    </row>
    <row r="124" spans="1:9">
      <c r="A124" s="1"/>
      <c r="B124" s="16" t="s">
        <v>51</v>
      </c>
      <c r="C124" s="14"/>
      <c r="D124" s="179"/>
      <c r="E124" s="65"/>
      <c r="F124" s="109"/>
      <c r="G124" s="192"/>
      <c r="H124" s="192"/>
      <c r="I124" s="27">
        <f>ноя.25!I124+F124-E124</f>
        <v>-1250</v>
      </c>
    </row>
    <row r="125" spans="1:9">
      <c r="A125" s="1"/>
      <c r="B125" s="16" t="s">
        <v>26</v>
      </c>
      <c r="C125" s="14"/>
      <c r="D125" s="99"/>
      <c r="E125" s="65"/>
      <c r="F125" s="109"/>
      <c r="G125" s="192"/>
      <c r="H125" s="192"/>
      <c r="I125" s="27">
        <f>ноя.25!I125+F125-E125</f>
        <v>-3750</v>
      </c>
    </row>
    <row r="126" spans="1:9">
      <c r="A126" s="1"/>
      <c r="B126" s="16">
        <v>114</v>
      </c>
      <c r="C126" s="14"/>
      <c r="D126" s="91"/>
      <c r="E126" s="65"/>
      <c r="F126" s="109"/>
      <c r="G126" s="192"/>
      <c r="H126" s="192"/>
      <c r="I126" s="27">
        <f>ноя.25!I126+F126-E126</f>
        <v>0</v>
      </c>
    </row>
    <row r="127" spans="1:9">
      <c r="A127" s="1"/>
      <c r="B127" s="16" t="s">
        <v>24</v>
      </c>
      <c r="C127" s="47"/>
      <c r="D127" s="91"/>
      <c r="E127" s="65"/>
      <c r="F127" s="109"/>
      <c r="G127" s="192"/>
      <c r="H127" s="192"/>
      <c r="I127" s="27">
        <f>ноя.25!I127+F127-E127</f>
        <v>0</v>
      </c>
    </row>
    <row r="128" spans="1:9">
      <c r="A128" s="1"/>
      <c r="B128" s="16">
        <v>116</v>
      </c>
      <c r="C128" s="14"/>
      <c r="D128" s="91"/>
      <c r="E128" s="65"/>
      <c r="F128" s="109"/>
      <c r="G128" s="192"/>
      <c r="H128" s="192"/>
      <c r="I128" s="27">
        <f>ноя.25!I128+F128-E128</f>
        <v>0</v>
      </c>
    </row>
    <row r="129" spans="1:9">
      <c r="A129" s="1"/>
      <c r="B129" s="16">
        <v>117</v>
      </c>
      <c r="C129" s="14"/>
      <c r="D129" s="91"/>
      <c r="E129" s="65"/>
      <c r="F129" s="109"/>
      <c r="G129" s="192"/>
      <c r="H129" s="192"/>
      <c r="I129" s="27">
        <f>ноя.25!I129+F129-E129</f>
        <v>-1250</v>
      </c>
    </row>
    <row r="130" spans="1:9">
      <c r="A130" s="1"/>
      <c r="B130" s="16">
        <v>118</v>
      </c>
      <c r="C130" s="72"/>
      <c r="D130" s="91"/>
      <c r="E130" s="65"/>
      <c r="F130" s="109"/>
      <c r="G130" s="192"/>
      <c r="H130" s="192"/>
      <c r="I130" s="27">
        <f>ноя.25!I130+F130-E130</f>
        <v>0</v>
      </c>
    </row>
    <row r="131" spans="1:9">
      <c r="A131" s="1"/>
      <c r="B131" s="16">
        <v>119</v>
      </c>
      <c r="C131" s="14"/>
      <c r="D131" s="91"/>
      <c r="E131" s="65"/>
      <c r="F131" s="109"/>
      <c r="G131" s="192"/>
      <c r="H131" s="192"/>
      <c r="I131" s="27">
        <f>ноя.25!I131+F131-E131</f>
        <v>-3750</v>
      </c>
    </row>
    <row r="132" spans="1:9">
      <c r="A132" s="15"/>
      <c r="B132" s="16">
        <v>120</v>
      </c>
      <c r="C132" s="14"/>
      <c r="D132" s="91"/>
      <c r="E132" s="65"/>
      <c r="F132" s="109"/>
      <c r="G132" s="192"/>
      <c r="H132" s="192"/>
      <c r="I132" s="27">
        <f>ноя.25!I132+F132-E132</f>
        <v>-3750</v>
      </c>
    </row>
    <row r="133" spans="1:9">
      <c r="A133" s="1"/>
      <c r="B133" s="16">
        <v>121</v>
      </c>
      <c r="C133" s="14"/>
      <c r="D133" s="91"/>
      <c r="E133" s="65"/>
      <c r="F133" s="109"/>
      <c r="G133" s="192"/>
      <c r="H133" s="192"/>
      <c r="I133" s="27">
        <f>ноя.25!I133+F133-E133</f>
        <v>-3750</v>
      </c>
    </row>
    <row r="134" spans="1:9">
      <c r="A134" s="1"/>
      <c r="B134" s="1">
        <v>122</v>
      </c>
      <c r="C134" s="14"/>
      <c r="D134" s="91"/>
      <c r="E134" s="65"/>
      <c r="F134" s="109"/>
      <c r="G134" s="192"/>
      <c r="H134" s="192"/>
      <c r="I134" s="27">
        <f>ноя.25!I134+F134-E134</f>
        <v>-1250</v>
      </c>
    </row>
    <row r="135" spans="1:9">
      <c r="A135" s="1"/>
      <c r="B135" s="16">
        <v>123</v>
      </c>
      <c r="C135" s="14"/>
      <c r="D135" s="91"/>
      <c r="E135" s="65"/>
      <c r="F135" s="109"/>
      <c r="G135" s="192"/>
      <c r="H135" s="192"/>
      <c r="I135" s="27">
        <f>ноя.25!I135+F135-E135</f>
        <v>0</v>
      </c>
    </row>
    <row r="136" spans="1:9">
      <c r="A136" s="1"/>
      <c r="B136" s="16">
        <v>124</v>
      </c>
      <c r="C136" s="14"/>
      <c r="D136" s="91"/>
      <c r="E136" s="65"/>
      <c r="F136" s="109"/>
      <c r="G136" s="192"/>
      <c r="H136" s="192"/>
      <c r="I136" s="27">
        <f>ноя.25!I136+F136-E136</f>
        <v>-1200</v>
      </c>
    </row>
    <row r="137" spans="1:9">
      <c r="A137" s="1"/>
      <c r="B137" s="16" t="s">
        <v>38</v>
      </c>
      <c r="C137" s="14"/>
      <c r="D137" s="176"/>
      <c r="E137" s="65"/>
      <c r="F137" s="109"/>
      <c r="G137" s="192"/>
      <c r="H137" s="192"/>
      <c r="I137" s="27">
        <f>ноя.25!I137+F137-E137</f>
        <v>-1250</v>
      </c>
    </row>
    <row r="138" spans="1:9">
      <c r="A138" s="1"/>
      <c r="B138" s="16">
        <v>125</v>
      </c>
      <c r="C138" s="14"/>
      <c r="D138" s="91"/>
      <c r="E138" s="65"/>
      <c r="F138" s="109"/>
      <c r="G138" s="192"/>
      <c r="H138" s="192"/>
      <c r="I138" s="27">
        <f>ноя.25!I138+F138-E138</f>
        <v>-3750</v>
      </c>
    </row>
    <row r="139" spans="1:9">
      <c r="A139" s="1"/>
      <c r="B139" s="16">
        <v>126</v>
      </c>
      <c r="C139" s="14"/>
      <c r="D139" s="91"/>
      <c r="E139" s="65"/>
      <c r="F139" s="109"/>
      <c r="G139" s="192"/>
      <c r="H139" s="192"/>
      <c r="I139" s="27">
        <f>ноя.25!I139+F139-E139</f>
        <v>6250</v>
      </c>
    </row>
    <row r="140" spans="1:9">
      <c r="A140" s="1"/>
      <c r="B140" s="16">
        <v>127</v>
      </c>
      <c r="C140" s="14"/>
      <c r="D140" s="91"/>
      <c r="E140" s="65"/>
      <c r="F140" s="109"/>
      <c r="G140" s="192"/>
      <c r="H140" s="192"/>
      <c r="I140" s="27">
        <f>ноя.25!I140+F140-E140</f>
        <v>-2500</v>
      </c>
    </row>
    <row r="141" spans="1:9">
      <c r="A141" s="1"/>
      <c r="B141" s="16">
        <v>128</v>
      </c>
      <c r="C141" s="14"/>
      <c r="D141" s="91"/>
      <c r="E141" s="65"/>
      <c r="F141" s="109"/>
      <c r="G141" s="192"/>
      <c r="H141" s="192"/>
      <c r="I141" s="27">
        <f>ноя.25!I141+F141-E141</f>
        <v>1250</v>
      </c>
    </row>
    <row r="142" spans="1:9">
      <c r="A142" s="1"/>
      <c r="B142" s="16">
        <v>129</v>
      </c>
      <c r="C142" s="14"/>
      <c r="D142" s="91"/>
      <c r="E142" s="65"/>
      <c r="F142" s="109"/>
      <c r="G142" s="192"/>
      <c r="H142" s="192"/>
      <c r="I142" s="27">
        <f>ноя.25!I142+F142-E142</f>
        <v>-1250</v>
      </c>
    </row>
    <row r="143" spans="1:9">
      <c r="A143" s="1"/>
      <c r="B143" s="16">
        <v>130</v>
      </c>
      <c r="C143" s="72"/>
      <c r="D143" s="91"/>
      <c r="E143" s="65"/>
      <c r="F143" s="109"/>
      <c r="G143" s="192"/>
      <c r="H143" s="192"/>
      <c r="I143" s="27">
        <f>ноя.25!I143+F143-E143</f>
        <v>1250</v>
      </c>
    </row>
    <row r="144" spans="1:9">
      <c r="A144" s="15"/>
      <c r="B144" s="16">
        <v>131.13200000000001</v>
      </c>
      <c r="C144" s="14"/>
      <c r="D144" s="91"/>
      <c r="E144" s="65"/>
      <c r="F144" s="109"/>
      <c r="G144" s="192"/>
      <c r="H144" s="192"/>
      <c r="I144" s="27">
        <f>ноя.25!I144+F144-E144</f>
        <v>-2500</v>
      </c>
    </row>
    <row r="145" spans="1:9">
      <c r="A145" s="3"/>
      <c r="B145" s="16">
        <v>133</v>
      </c>
      <c r="C145" s="14"/>
      <c r="D145" s="91"/>
      <c r="E145" s="65"/>
      <c r="F145" s="109"/>
      <c r="G145" s="192"/>
      <c r="H145" s="192"/>
      <c r="I145" s="27">
        <f>ноя.25!I145+F145-E145</f>
        <v>-2500</v>
      </c>
    </row>
    <row r="146" spans="1:9">
      <c r="A146" s="1"/>
      <c r="B146" s="16">
        <v>134</v>
      </c>
      <c r="C146" s="14"/>
      <c r="D146" s="91"/>
      <c r="E146" s="65"/>
      <c r="F146" s="109"/>
      <c r="G146" s="192"/>
      <c r="H146" s="192"/>
      <c r="I146" s="27">
        <f>ноя.25!I146+F146-E146</f>
        <v>-1250</v>
      </c>
    </row>
    <row r="147" spans="1:9">
      <c r="A147" s="1"/>
      <c r="B147" s="16">
        <v>135</v>
      </c>
      <c r="C147" s="14"/>
      <c r="D147" s="91"/>
      <c r="E147" s="65"/>
      <c r="F147" s="109"/>
      <c r="G147" s="192"/>
      <c r="H147" s="192"/>
      <c r="I147" s="27">
        <f>ноя.25!I147+F147-E147</f>
        <v>0</v>
      </c>
    </row>
    <row r="148" spans="1:9">
      <c r="A148" s="1"/>
      <c r="B148" s="16">
        <v>136</v>
      </c>
      <c r="C148" s="14"/>
      <c r="D148" s="91"/>
      <c r="E148" s="65"/>
      <c r="F148" s="109"/>
      <c r="G148" s="192"/>
      <c r="H148" s="192"/>
      <c r="I148" s="27">
        <f>ноя.25!I148+F148-E148</f>
        <v>-1250</v>
      </c>
    </row>
    <row r="149" spans="1:9">
      <c r="A149" s="1"/>
      <c r="B149" s="16">
        <v>137</v>
      </c>
      <c r="C149" s="14"/>
      <c r="D149" s="91"/>
      <c r="E149" s="65"/>
      <c r="F149" s="109"/>
      <c r="G149" s="192"/>
      <c r="H149" s="192"/>
      <c r="I149" s="27">
        <f>ноя.25!I149+F149-E149</f>
        <v>-1250</v>
      </c>
    </row>
    <row r="150" spans="1:9">
      <c r="A150" s="1"/>
      <c r="B150" s="16">
        <v>138</v>
      </c>
      <c r="C150" s="14"/>
      <c r="D150" s="91"/>
      <c r="E150" s="65"/>
      <c r="F150" s="109"/>
      <c r="G150" s="192"/>
      <c r="H150" s="192"/>
      <c r="I150" s="27">
        <f>ноя.25!I150+F150-E150</f>
        <v>-2500</v>
      </c>
    </row>
    <row r="151" spans="1:9">
      <c r="A151" s="1"/>
      <c r="B151" s="16">
        <v>139</v>
      </c>
      <c r="C151" s="14"/>
      <c r="D151" s="91"/>
      <c r="E151" s="65"/>
      <c r="F151" s="109"/>
      <c r="G151" s="192"/>
      <c r="H151" s="192"/>
      <c r="I151" s="27">
        <f>ноя.25!I151+F151-E151</f>
        <v>0</v>
      </c>
    </row>
    <row r="152" spans="1:9">
      <c r="A152" s="1"/>
      <c r="B152" s="16">
        <v>140</v>
      </c>
      <c r="C152" s="14"/>
      <c r="D152" s="91"/>
      <c r="E152" s="65"/>
      <c r="F152" s="109"/>
      <c r="G152" s="192"/>
      <c r="H152" s="192"/>
      <c r="I152" s="27">
        <f>ноя.25!I152+F152-E152</f>
        <v>-3750</v>
      </c>
    </row>
    <row r="153" spans="1:9">
      <c r="A153" s="1"/>
      <c r="B153" s="16">
        <v>141</v>
      </c>
      <c r="C153" s="14"/>
      <c r="D153" s="91"/>
      <c r="E153" s="65"/>
      <c r="F153" s="109"/>
      <c r="G153" s="192"/>
      <c r="H153" s="192"/>
      <c r="I153" s="27">
        <f>ноя.25!I153+F153-E153</f>
        <v>-2500</v>
      </c>
    </row>
    <row r="154" spans="1:9">
      <c r="A154" s="1"/>
      <c r="B154" s="16">
        <v>142</v>
      </c>
      <c r="C154" s="14"/>
      <c r="D154" s="91"/>
      <c r="E154" s="65"/>
      <c r="F154" s="109"/>
      <c r="G154" s="192"/>
      <c r="H154" s="192"/>
      <c r="I154" s="27">
        <f>ноя.25!I154+F154-E154</f>
        <v>17500</v>
      </c>
    </row>
    <row r="155" spans="1:9">
      <c r="A155" s="1"/>
      <c r="B155" s="16">
        <v>143</v>
      </c>
      <c r="C155" s="14"/>
      <c r="D155" s="91"/>
      <c r="E155" s="65"/>
      <c r="F155" s="109"/>
      <c r="G155" s="192"/>
      <c r="H155" s="192"/>
      <c r="I155" s="27">
        <f>ноя.25!I155+F155-E155</f>
        <v>-1250</v>
      </c>
    </row>
    <row r="156" spans="1:9">
      <c r="A156" s="1"/>
      <c r="B156" s="16">
        <v>144</v>
      </c>
      <c r="C156" s="14"/>
      <c r="D156" s="91"/>
      <c r="E156" s="65"/>
      <c r="F156" s="109"/>
      <c r="G156" s="192"/>
      <c r="H156" s="192"/>
      <c r="I156" s="27">
        <f>ноя.25!I156+F156-E156</f>
        <v>-3750</v>
      </c>
    </row>
    <row r="157" spans="1:9">
      <c r="A157" s="1"/>
      <c r="B157" s="16">
        <v>145</v>
      </c>
      <c r="C157" s="14"/>
      <c r="D157" s="91"/>
      <c r="E157" s="65"/>
      <c r="F157" s="109"/>
      <c r="G157" s="192"/>
      <c r="H157" s="192"/>
      <c r="I157" s="27">
        <f>ноя.25!I157+F157-E157</f>
        <v>-2500</v>
      </c>
    </row>
    <row r="158" spans="1:9">
      <c r="A158" s="1"/>
      <c r="B158" s="16">
        <v>146</v>
      </c>
      <c r="C158" s="14"/>
      <c r="D158" s="91"/>
      <c r="E158" s="65"/>
      <c r="F158" s="109"/>
      <c r="G158" s="192"/>
      <c r="H158" s="192"/>
      <c r="I158" s="27">
        <f>ноя.25!I158+F158-E158</f>
        <v>-3750</v>
      </c>
    </row>
    <row r="159" spans="1:9">
      <c r="A159" s="1"/>
      <c r="B159" s="16">
        <v>147</v>
      </c>
      <c r="C159" s="14"/>
      <c r="D159" s="91"/>
      <c r="E159" s="65"/>
      <c r="F159" s="109"/>
      <c r="G159" s="192"/>
      <c r="H159" s="192"/>
      <c r="I159" s="27">
        <f>ноя.25!I159+F159-E159</f>
        <v>-3750</v>
      </c>
    </row>
    <row r="160" spans="1:9">
      <c r="A160" s="1"/>
      <c r="B160" s="16">
        <v>148</v>
      </c>
      <c r="C160" s="14"/>
      <c r="D160" s="91"/>
      <c r="E160" s="65"/>
      <c r="F160" s="109"/>
      <c r="G160" s="192"/>
      <c r="H160" s="192"/>
      <c r="I160" s="27">
        <f>ноя.25!I160+F160-E160</f>
        <v>-1252</v>
      </c>
    </row>
    <row r="161" spans="1:9">
      <c r="A161" s="1"/>
      <c r="B161" s="16">
        <v>149</v>
      </c>
      <c r="C161" s="14"/>
      <c r="D161" s="91"/>
      <c r="E161" s="65"/>
      <c r="F161" s="109"/>
      <c r="G161" s="192"/>
      <c r="H161" s="192"/>
      <c r="I161" s="27">
        <f>ноя.25!I161+F161-E161</f>
        <v>-3750</v>
      </c>
    </row>
    <row r="162" spans="1:9">
      <c r="A162" s="1"/>
      <c r="B162" s="16">
        <v>150</v>
      </c>
      <c r="C162" s="14"/>
      <c r="D162" s="91"/>
      <c r="E162" s="65"/>
      <c r="F162" s="109"/>
      <c r="G162" s="192"/>
      <c r="H162" s="192"/>
      <c r="I162" s="27">
        <f>ноя.25!I162+F162-E162</f>
        <v>-3750</v>
      </c>
    </row>
    <row r="163" spans="1:9">
      <c r="A163" s="1"/>
      <c r="B163" s="16">
        <v>151</v>
      </c>
      <c r="C163" s="14"/>
      <c r="D163" s="91"/>
      <c r="E163" s="65"/>
      <c r="F163" s="109"/>
      <c r="G163" s="192"/>
      <c r="H163" s="192"/>
      <c r="I163" s="27">
        <f>ноя.25!I163+F163-E163</f>
        <v>-2500</v>
      </c>
    </row>
    <row r="164" spans="1:9">
      <c r="A164" s="1"/>
      <c r="B164" s="16">
        <v>152</v>
      </c>
      <c r="C164" s="14"/>
      <c r="D164" s="91"/>
      <c r="E164" s="65"/>
      <c r="F164" s="109"/>
      <c r="G164" s="192"/>
      <c r="H164" s="192"/>
      <c r="I164" s="27">
        <f>ноя.25!I164+F164-E164</f>
        <v>-1250</v>
      </c>
    </row>
    <row r="165" spans="1:9">
      <c r="A165" s="1"/>
      <c r="B165" s="16">
        <v>153</v>
      </c>
      <c r="C165" s="14"/>
      <c r="D165" s="91"/>
      <c r="E165" s="65"/>
      <c r="F165" s="109"/>
      <c r="G165" s="192"/>
      <c r="H165" s="192"/>
      <c r="I165" s="27">
        <f>ноя.25!I165+F165-E165</f>
        <v>3750</v>
      </c>
    </row>
    <row r="166" spans="1:9">
      <c r="A166" s="1"/>
      <c r="B166" s="16">
        <v>154</v>
      </c>
      <c r="C166" s="14"/>
      <c r="D166" s="91"/>
      <c r="E166" s="65"/>
      <c r="F166" s="109"/>
      <c r="G166" s="192"/>
      <c r="H166" s="192"/>
      <c r="I166" s="27">
        <f>ноя.25!I166+F166-E166</f>
        <v>0</v>
      </c>
    </row>
    <row r="167" spans="1:9">
      <c r="A167" s="1"/>
      <c r="B167" s="16">
        <v>155</v>
      </c>
      <c r="C167" s="14"/>
      <c r="D167" s="91"/>
      <c r="E167" s="65"/>
      <c r="F167" s="109"/>
      <c r="G167" s="192"/>
      <c r="H167" s="192"/>
      <c r="I167" s="27">
        <f>ноя.25!I167+F167-E167</f>
        <v>0</v>
      </c>
    </row>
    <row r="168" spans="1:9">
      <c r="A168" s="1"/>
      <c r="B168" s="16">
        <v>156</v>
      </c>
      <c r="C168" s="14"/>
      <c r="D168" s="91"/>
      <c r="E168" s="65"/>
      <c r="F168" s="109"/>
      <c r="G168" s="192"/>
      <c r="H168" s="192"/>
      <c r="I168" s="27">
        <f>ноя.25!I168+F168-E168</f>
        <v>0</v>
      </c>
    </row>
    <row r="169" spans="1:9">
      <c r="A169" s="1"/>
      <c r="B169" s="16">
        <v>157</v>
      </c>
      <c r="C169" s="14"/>
      <c r="D169" s="91"/>
      <c r="E169" s="65"/>
      <c r="F169" s="109"/>
      <c r="G169" s="192"/>
      <c r="H169" s="192"/>
      <c r="I169" s="27">
        <f>ноя.25!I169+F169-E169</f>
        <v>0</v>
      </c>
    </row>
    <row r="170" spans="1:9">
      <c r="A170" s="1"/>
      <c r="B170" s="16">
        <v>158</v>
      </c>
      <c r="C170" s="14"/>
      <c r="D170" s="91"/>
      <c r="E170" s="65"/>
      <c r="F170" s="109"/>
      <c r="G170" s="192"/>
      <c r="H170" s="192"/>
      <c r="I170" s="27">
        <f>ноя.25!I170+F170-E170</f>
        <v>0</v>
      </c>
    </row>
    <row r="171" spans="1:9">
      <c r="A171" s="15"/>
      <c r="B171" s="16">
        <v>159</v>
      </c>
      <c r="C171" s="14"/>
      <c r="D171" s="91"/>
      <c r="E171" s="65"/>
      <c r="F171" s="109"/>
      <c r="G171" s="192"/>
      <c r="H171" s="192"/>
      <c r="I171" s="27">
        <f>ноя.25!I171+F171-E171</f>
        <v>1250</v>
      </c>
    </row>
    <row r="172" spans="1:9">
      <c r="A172" s="1"/>
      <c r="B172" s="16">
        <v>160</v>
      </c>
      <c r="C172" s="14"/>
      <c r="D172" s="91"/>
      <c r="E172" s="65"/>
      <c r="F172" s="109"/>
      <c r="G172" s="192"/>
      <c r="H172" s="192"/>
      <c r="I172" s="27">
        <f>ноя.25!I172+F172-E172</f>
        <v>-3750</v>
      </c>
    </row>
    <row r="173" spans="1:9">
      <c r="A173" s="1"/>
      <c r="B173" s="16">
        <v>161</v>
      </c>
      <c r="C173" s="14"/>
      <c r="D173" s="173"/>
      <c r="E173" s="65"/>
      <c r="F173" s="109"/>
      <c r="G173" s="192"/>
      <c r="H173" s="192"/>
      <c r="I173" s="27">
        <f>ноя.25!I173+F173-E173</f>
        <v>-1050</v>
      </c>
    </row>
    <row r="174" spans="1:9">
      <c r="A174" s="1"/>
      <c r="B174" s="16">
        <v>162</v>
      </c>
      <c r="C174" s="14"/>
      <c r="D174" s="91"/>
      <c r="E174" s="65"/>
      <c r="F174" s="109"/>
      <c r="G174" s="192"/>
      <c r="H174" s="192"/>
      <c r="I174" s="27">
        <f>ноя.25!I174+F174-E174</f>
        <v>-2500</v>
      </c>
    </row>
    <row r="175" spans="1:9">
      <c r="A175" s="1"/>
      <c r="B175" s="16">
        <v>163</v>
      </c>
      <c r="C175" s="14"/>
      <c r="D175" s="91"/>
      <c r="E175" s="65"/>
      <c r="F175" s="109"/>
      <c r="G175" s="192"/>
      <c r="H175" s="192"/>
      <c r="I175" s="27">
        <f>ноя.25!I175+F175-E175</f>
        <v>-3750</v>
      </c>
    </row>
    <row r="176" spans="1:9">
      <c r="A176" s="1"/>
      <c r="B176" s="16">
        <v>164</v>
      </c>
      <c r="C176" s="67"/>
      <c r="D176" s="91"/>
      <c r="E176" s="65"/>
      <c r="F176" s="109"/>
      <c r="G176" s="192"/>
      <c r="H176" s="192"/>
      <c r="I176" s="27">
        <f>ноя.25!I176+F176-E176</f>
        <v>1250</v>
      </c>
    </row>
    <row r="177" spans="1:9">
      <c r="A177" s="1"/>
      <c r="B177" s="16">
        <v>165</v>
      </c>
      <c r="C177" s="14"/>
      <c r="D177" s="91"/>
      <c r="E177" s="65"/>
      <c r="F177" s="109"/>
      <c r="G177" s="192"/>
      <c r="H177" s="192"/>
      <c r="I177" s="27">
        <f>ноя.25!I177+F177-E177</f>
        <v>-3750</v>
      </c>
    </row>
    <row r="178" spans="1:9">
      <c r="A178" s="1"/>
      <c r="B178" s="16">
        <v>166</v>
      </c>
      <c r="C178" s="14"/>
      <c r="D178" s="91"/>
      <c r="E178" s="65"/>
      <c r="F178" s="109"/>
      <c r="G178" s="192"/>
      <c r="H178" s="192"/>
      <c r="I178" s="27">
        <f>ноя.25!I178+F178-E178</f>
        <v>-2500</v>
      </c>
    </row>
    <row r="179" spans="1:9">
      <c r="A179" s="1"/>
      <c r="B179" s="16">
        <v>167</v>
      </c>
      <c r="C179" s="14"/>
      <c r="D179" s="91"/>
      <c r="E179" s="65"/>
      <c r="F179" s="109"/>
      <c r="G179" s="192"/>
      <c r="H179" s="192"/>
      <c r="I179" s="27">
        <f>ноя.25!I179+F179-E179</f>
        <v>-2500</v>
      </c>
    </row>
    <row r="180" spans="1:9">
      <c r="A180" s="1"/>
      <c r="B180" s="16">
        <v>168</v>
      </c>
      <c r="C180" s="14"/>
      <c r="D180" s="91"/>
      <c r="E180" s="65"/>
      <c r="F180" s="109"/>
      <c r="G180" s="192"/>
      <c r="H180" s="192"/>
      <c r="I180" s="27">
        <f>ноя.25!I180+F180-E180</f>
        <v>-3750</v>
      </c>
    </row>
    <row r="181" spans="1:9">
      <c r="A181" s="1"/>
      <c r="B181" s="16">
        <v>169</v>
      </c>
      <c r="C181" s="14"/>
      <c r="D181" s="91"/>
      <c r="E181" s="65"/>
      <c r="F181" s="109"/>
      <c r="G181" s="192"/>
      <c r="H181" s="192"/>
      <c r="I181" s="27">
        <f>ноя.25!I181+F181-E181</f>
        <v>-3750</v>
      </c>
    </row>
    <row r="182" spans="1:9">
      <c r="A182" s="15"/>
      <c r="B182" s="16">
        <v>170</v>
      </c>
      <c r="C182" s="14"/>
      <c r="D182" s="91"/>
      <c r="E182" s="65"/>
      <c r="F182" s="109"/>
      <c r="G182" s="192"/>
      <c r="H182" s="192"/>
      <c r="I182" s="27">
        <f>ноя.25!I182+F182-E182</f>
        <v>-3750</v>
      </c>
    </row>
    <row r="183" spans="1:9">
      <c r="A183" s="1"/>
      <c r="B183" s="16">
        <v>171</v>
      </c>
      <c r="C183" s="14"/>
      <c r="D183" s="91"/>
      <c r="E183" s="65"/>
      <c r="F183" s="109"/>
      <c r="G183" s="192"/>
      <c r="H183" s="192"/>
      <c r="I183" s="27">
        <f>ноя.25!I183+F183-E183</f>
        <v>-3750</v>
      </c>
    </row>
    <row r="184" spans="1:9">
      <c r="A184" s="1"/>
      <c r="B184" s="16">
        <v>172</v>
      </c>
      <c r="C184" s="14"/>
      <c r="D184" s="91"/>
      <c r="E184" s="65"/>
      <c r="F184" s="109"/>
      <c r="G184" s="192"/>
      <c r="H184" s="192"/>
      <c r="I184" s="27">
        <f>ноя.25!I184+F184-E184</f>
        <v>-3750</v>
      </c>
    </row>
    <row r="185" spans="1:9">
      <c r="A185" s="1"/>
      <c r="B185" s="16">
        <v>173</v>
      </c>
      <c r="C185" s="47"/>
      <c r="D185" s="77"/>
      <c r="E185" s="65"/>
      <c r="F185" s="109"/>
      <c r="G185" s="192"/>
      <c r="H185" s="192"/>
      <c r="I185" s="27">
        <f>ноя.25!I185+F185-E185</f>
        <v>-1250</v>
      </c>
    </row>
    <row r="186" spans="1:9">
      <c r="A186" s="1"/>
      <c r="B186" s="16">
        <v>174</v>
      </c>
      <c r="C186" s="14"/>
      <c r="D186" s="91"/>
      <c r="E186" s="65"/>
      <c r="F186" s="109"/>
      <c r="G186" s="192"/>
      <c r="H186" s="192"/>
      <c r="I186" s="27">
        <f>ноя.25!I186+F186-E186</f>
        <v>0</v>
      </c>
    </row>
    <row r="187" spans="1:9">
      <c r="A187" s="1"/>
      <c r="B187" s="16">
        <v>175</v>
      </c>
      <c r="C187" s="14"/>
      <c r="D187" s="91"/>
      <c r="E187" s="65"/>
      <c r="F187" s="109"/>
      <c r="G187" s="192"/>
      <c r="H187" s="192"/>
      <c r="I187" s="27">
        <f>ноя.25!I187+F187-E187</f>
        <v>-3750</v>
      </c>
    </row>
    <row r="188" spans="1:9">
      <c r="A188" s="1"/>
      <c r="B188" s="16">
        <v>176</v>
      </c>
      <c r="C188" s="14"/>
      <c r="D188" s="91"/>
      <c r="E188" s="65"/>
      <c r="F188" s="109"/>
      <c r="G188" s="192"/>
      <c r="H188" s="192"/>
      <c r="I188" s="27">
        <f>ноя.25!I188+F188-E188</f>
        <v>0</v>
      </c>
    </row>
    <row r="189" spans="1:9">
      <c r="A189" s="1"/>
      <c r="B189" s="16">
        <v>177</v>
      </c>
      <c r="C189" s="14"/>
      <c r="D189" s="91"/>
      <c r="E189" s="65"/>
      <c r="F189" s="109"/>
      <c r="G189" s="192"/>
      <c r="H189" s="192"/>
      <c r="I189" s="27">
        <f>ноя.25!I189+F189-E189</f>
        <v>0</v>
      </c>
    </row>
    <row r="190" spans="1:9">
      <c r="A190" s="1"/>
      <c r="B190" s="16">
        <v>178</v>
      </c>
      <c r="C190" s="14"/>
      <c r="D190" s="91"/>
      <c r="E190" s="65"/>
      <c r="F190" s="109"/>
      <c r="G190" s="192"/>
      <c r="H190" s="192"/>
      <c r="I190" s="27">
        <f>ноя.25!I190+F190-E190</f>
        <v>0</v>
      </c>
    </row>
    <row r="191" spans="1:9">
      <c r="A191" s="1"/>
      <c r="B191" s="16">
        <v>179</v>
      </c>
      <c r="C191" s="14"/>
      <c r="D191" s="91"/>
      <c r="E191" s="65"/>
      <c r="F191" s="109"/>
      <c r="G191" s="192"/>
      <c r="H191" s="192"/>
      <c r="I191" s="27">
        <f>ноя.25!I191+F191-E191</f>
        <v>0</v>
      </c>
    </row>
    <row r="192" spans="1:9">
      <c r="A192" s="1"/>
      <c r="B192" s="16">
        <v>180</v>
      </c>
      <c r="C192" s="14"/>
      <c r="D192" s="91"/>
      <c r="E192" s="65"/>
      <c r="F192" s="109"/>
      <c r="G192" s="192"/>
      <c r="H192" s="192"/>
      <c r="I192" s="27">
        <f>ноя.25!I192+F192-E192</f>
        <v>-1250</v>
      </c>
    </row>
    <row r="193" spans="1:9">
      <c r="A193" s="1"/>
      <c r="B193" s="16">
        <v>181</v>
      </c>
      <c r="C193" s="14"/>
      <c r="D193" s="91"/>
      <c r="E193" s="65"/>
      <c r="F193" s="109"/>
      <c r="G193" s="192"/>
      <c r="H193" s="192"/>
      <c r="I193" s="27">
        <f>ноя.25!I193+F193-E193</f>
        <v>-1250</v>
      </c>
    </row>
    <row r="194" spans="1:9">
      <c r="A194" s="1"/>
      <c r="B194" s="16">
        <v>182</v>
      </c>
      <c r="C194" s="14"/>
      <c r="D194" s="91"/>
      <c r="E194" s="65"/>
      <c r="F194" s="109"/>
      <c r="G194" s="192"/>
      <c r="H194" s="192"/>
      <c r="I194" s="27">
        <f>ноя.25!I194+F194-E194</f>
        <v>-3750</v>
      </c>
    </row>
    <row r="195" spans="1:9">
      <c r="A195" s="1"/>
      <c r="B195" s="16">
        <v>183</v>
      </c>
      <c r="C195" s="14"/>
      <c r="D195" s="91"/>
      <c r="E195" s="65"/>
      <c r="F195" s="109"/>
      <c r="G195" s="192"/>
      <c r="H195" s="192"/>
      <c r="I195" s="27">
        <f>ноя.25!I195+F195-E195</f>
        <v>-1250</v>
      </c>
    </row>
    <row r="196" spans="1:9">
      <c r="A196" s="1"/>
      <c r="B196" s="16">
        <v>184</v>
      </c>
      <c r="C196" s="14"/>
      <c r="D196" s="91"/>
      <c r="E196" s="65"/>
      <c r="F196" s="109"/>
      <c r="G196" s="192"/>
      <c r="H196" s="192"/>
      <c r="I196" s="27">
        <f>ноя.25!I196+F196-E196</f>
        <v>-3750</v>
      </c>
    </row>
    <row r="197" spans="1:9">
      <c r="A197" s="15"/>
      <c r="B197" s="16">
        <v>185</v>
      </c>
      <c r="C197" s="14"/>
      <c r="D197" s="91"/>
      <c r="E197" s="65"/>
      <c r="F197" s="109"/>
      <c r="G197" s="192"/>
      <c r="H197" s="192"/>
      <c r="I197" s="27">
        <f>ноя.25!I197+F197-E197</f>
        <v>-1250</v>
      </c>
    </row>
    <row r="198" spans="1:9">
      <c r="A198" s="1"/>
      <c r="B198" s="16">
        <v>186</v>
      </c>
      <c r="C198" s="14"/>
      <c r="D198" s="91"/>
      <c r="E198" s="65"/>
      <c r="F198" s="109"/>
      <c r="G198" s="192"/>
      <c r="H198" s="192"/>
      <c r="I198" s="27">
        <f>ноя.25!I198+F198-E198</f>
        <v>-2500</v>
      </c>
    </row>
    <row r="199" spans="1:9">
      <c r="A199" s="1"/>
      <c r="B199" s="16">
        <v>187</v>
      </c>
      <c r="C199" s="14"/>
      <c r="D199" s="91"/>
      <c r="E199" s="65"/>
      <c r="F199" s="109"/>
      <c r="G199" s="192"/>
      <c r="H199" s="192"/>
      <c r="I199" s="27">
        <f>ноя.25!I199+F199-E199</f>
        <v>-2500</v>
      </c>
    </row>
    <row r="200" spans="1:9">
      <c r="A200" s="1"/>
      <c r="B200" s="16">
        <v>188</v>
      </c>
      <c r="C200" s="14"/>
      <c r="D200" s="91"/>
      <c r="E200" s="65"/>
      <c r="F200" s="109"/>
      <c r="G200" s="192"/>
      <c r="H200" s="192"/>
      <c r="I200" s="27">
        <f>ноя.25!I200+F200-E200</f>
        <v>-1250</v>
      </c>
    </row>
    <row r="201" spans="1:9">
      <c r="A201" s="1"/>
      <c r="B201" s="16">
        <v>189</v>
      </c>
      <c r="C201" s="14"/>
      <c r="D201" s="91"/>
      <c r="E201" s="65"/>
      <c r="F201" s="109"/>
      <c r="G201" s="192"/>
      <c r="H201" s="192"/>
      <c r="I201" s="27">
        <f>ноя.25!I201+F201-E201</f>
        <v>-3750</v>
      </c>
    </row>
    <row r="202" spans="1:9">
      <c r="A202" s="1"/>
      <c r="B202" s="16">
        <v>190</v>
      </c>
      <c r="C202" s="14"/>
      <c r="D202" s="91"/>
      <c r="E202" s="65"/>
      <c r="F202" s="109"/>
      <c r="G202" s="192"/>
      <c r="H202" s="192"/>
      <c r="I202" s="27">
        <f>ноя.25!I202+F202-E202</f>
        <v>-3750</v>
      </c>
    </row>
    <row r="203" spans="1:9">
      <c r="A203" s="1"/>
      <c r="B203" s="16">
        <v>191</v>
      </c>
      <c r="C203" s="14"/>
      <c r="D203" s="91"/>
      <c r="E203" s="65"/>
      <c r="F203" s="109"/>
      <c r="G203" s="192"/>
      <c r="H203" s="192"/>
      <c r="I203" s="27">
        <f>ноя.25!I203+F203-E203</f>
        <v>-2500</v>
      </c>
    </row>
    <row r="204" spans="1:9">
      <c r="A204" s="1"/>
      <c r="B204" s="16">
        <v>192</v>
      </c>
      <c r="C204" s="14"/>
      <c r="D204" s="91"/>
      <c r="E204" s="65"/>
      <c r="F204" s="109"/>
      <c r="G204" s="192"/>
      <c r="H204" s="192"/>
      <c r="I204" s="27">
        <f>ноя.25!I204+F204-E204</f>
        <v>-2500</v>
      </c>
    </row>
    <row r="205" spans="1:9">
      <c r="A205" s="1"/>
      <c r="B205" s="16" t="s">
        <v>37</v>
      </c>
      <c r="C205" s="14"/>
      <c r="D205" s="174"/>
      <c r="E205" s="65"/>
      <c r="F205" s="109"/>
      <c r="G205" s="192"/>
      <c r="H205" s="192"/>
      <c r="I205" s="27">
        <f>ноя.25!I205+F205-E205</f>
        <v>-3750</v>
      </c>
    </row>
    <row r="206" spans="1:9">
      <c r="A206" s="1"/>
      <c r="B206" s="16">
        <v>193</v>
      </c>
      <c r="C206" s="14"/>
      <c r="D206" s="91"/>
      <c r="E206" s="65"/>
      <c r="F206" s="109"/>
      <c r="G206" s="192"/>
      <c r="H206" s="192"/>
      <c r="I206" s="27">
        <f>ноя.25!I206+F206-E206</f>
        <v>-1250</v>
      </c>
    </row>
    <row r="207" spans="1:9">
      <c r="A207" s="1"/>
      <c r="B207" s="16">
        <v>194</v>
      </c>
      <c r="C207" s="74"/>
      <c r="D207" s="91"/>
      <c r="E207" s="65"/>
      <c r="F207" s="109"/>
      <c r="G207" s="192"/>
      <c r="H207" s="192"/>
      <c r="I207" s="27">
        <f>ноя.25!I207+F207-E207</f>
        <v>11250</v>
      </c>
    </row>
    <row r="208" spans="1:9">
      <c r="A208" s="15"/>
      <c r="B208" s="16">
        <v>195</v>
      </c>
      <c r="C208" s="14"/>
      <c r="D208" s="91"/>
      <c r="E208" s="65"/>
      <c r="F208" s="109"/>
      <c r="G208" s="192"/>
      <c r="H208" s="192"/>
      <c r="I208" s="27">
        <f>ноя.25!I208+F208-E208</f>
        <v>-2500</v>
      </c>
    </row>
    <row r="209" spans="1:9">
      <c r="A209" s="1"/>
      <c r="B209" s="16">
        <v>196</v>
      </c>
      <c r="C209" s="47"/>
      <c r="D209" s="91"/>
      <c r="E209" s="65"/>
      <c r="F209" s="109"/>
      <c r="G209" s="192"/>
      <c r="H209" s="192"/>
      <c r="I209" s="27">
        <f>ноя.25!I209+F209-E209</f>
        <v>0</v>
      </c>
    </row>
    <row r="210" spans="1:9">
      <c r="A210" s="1"/>
      <c r="B210" s="16">
        <v>197</v>
      </c>
      <c r="C210" s="14"/>
      <c r="D210" s="91"/>
      <c r="E210" s="65"/>
      <c r="F210" s="109"/>
      <c r="G210" s="192"/>
      <c r="H210" s="192"/>
      <c r="I210" s="27">
        <f>ноя.25!I210+F210-E210</f>
        <v>-1250</v>
      </c>
    </row>
    <row r="211" spans="1:9">
      <c r="A211" s="1"/>
      <c r="B211" s="16">
        <v>198</v>
      </c>
      <c r="C211" s="14"/>
      <c r="D211" s="91"/>
      <c r="E211" s="65"/>
      <c r="F211" s="109"/>
      <c r="G211" s="192"/>
      <c r="H211" s="192"/>
      <c r="I211" s="27">
        <f>ноя.25!I211+F211-E211</f>
        <v>-3750</v>
      </c>
    </row>
    <row r="212" spans="1:9">
      <c r="A212" s="1"/>
      <c r="B212" s="16">
        <v>199</v>
      </c>
      <c r="C212" s="14"/>
      <c r="D212" s="91"/>
      <c r="E212" s="65"/>
      <c r="F212" s="109"/>
      <c r="G212" s="192"/>
      <c r="H212" s="192"/>
      <c r="I212" s="27">
        <f>ноя.25!I212+F212-E212</f>
        <v>0</v>
      </c>
    </row>
    <row r="213" spans="1:9">
      <c r="A213" s="1"/>
      <c r="B213" s="16">
        <v>200</v>
      </c>
      <c r="C213" s="14"/>
      <c r="D213" s="91"/>
      <c r="E213" s="65"/>
      <c r="F213" s="109"/>
      <c r="G213" s="192"/>
      <c r="H213" s="192"/>
      <c r="I213" s="27">
        <f>ноя.25!I213+F213-E213</f>
        <v>0</v>
      </c>
    </row>
    <row r="214" spans="1:9">
      <c r="A214" s="1"/>
      <c r="B214" s="16">
        <v>201</v>
      </c>
      <c r="C214" s="14"/>
      <c r="D214" s="91"/>
      <c r="E214" s="65"/>
      <c r="F214" s="109"/>
      <c r="G214" s="192"/>
      <c r="H214" s="192"/>
      <c r="I214" s="27">
        <f>ноя.25!I214+F214-E214</f>
        <v>-3750</v>
      </c>
    </row>
    <row r="215" spans="1:9">
      <c r="A215" s="1"/>
      <c r="B215" s="16">
        <v>202</v>
      </c>
      <c r="C215" s="14"/>
      <c r="D215" s="91"/>
      <c r="E215" s="65"/>
      <c r="F215" s="109"/>
      <c r="G215" s="192"/>
      <c r="H215" s="192"/>
      <c r="I215" s="27">
        <f>ноя.25!I215+F215-E215</f>
        <v>-1250</v>
      </c>
    </row>
    <row r="216" spans="1:9">
      <c r="A216" s="1"/>
      <c r="B216" s="16">
        <v>203</v>
      </c>
      <c r="C216" s="14"/>
      <c r="D216" s="91"/>
      <c r="E216" s="65"/>
      <c r="F216" s="109"/>
      <c r="G216" s="192"/>
      <c r="H216" s="192"/>
      <c r="I216" s="27">
        <f>ноя.25!I216+F216-E216</f>
        <v>-1350</v>
      </c>
    </row>
    <row r="217" spans="1:9">
      <c r="A217" s="1"/>
      <c r="B217" s="16">
        <v>204</v>
      </c>
      <c r="C217" s="14"/>
      <c r="D217" s="91"/>
      <c r="E217" s="65"/>
      <c r="F217" s="109"/>
      <c r="G217" s="192"/>
      <c r="H217" s="192"/>
      <c r="I217" s="27">
        <f>ноя.25!I217+F217-E217</f>
        <v>-3750</v>
      </c>
    </row>
    <row r="218" spans="1:9">
      <c r="A218" s="1"/>
      <c r="B218" s="16">
        <v>205</v>
      </c>
      <c r="C218" s="14"/>
      <c r="D218" s="91"/>
      <c r="E218" s="65"/>
      <c r="F218" s="109"/>
      <c r="G218" s="192"/>
      <c r="H218" s="192"/>
      <c r="I218" s="27">
        <f>ноя.25!I218+F218-E218</f>
        <v>-2450</v>
      </c>
    </row>
    <row r="219" spans="1:9">
      <c r="A219" s="1"/>
      <c r="B219" s="16">
        <v>206</v>
      </c>
      <c r="C219" s="14"/>
      <c r="D219" s="91"/>
      <c r="E219" s="65"/>
      <c r="F219" s="109"/>
      <c r="G219" s="192"/>
      <c r="H219" s="192"/>
      <c r="I219" s="27">
        <f>ноя.25!I219+F219-E219</f>
        <v>-3750</v>
      </c>
    </row>
    <row r="220" spans="1:9">
      <c r="A220" s="1"/>
      <c r="B220" s="16">
        <v>207</v>
      </c>
      <c r="C220" s="14"/>
      <c r="D220" s="91"/>
      <c r="E220" s="65"/>
      <c r="F220" s="109"/>
      <c r="G220" s="192"/>
      <c r="H220" s="192"/>
      <c r="I220" s="27">
        <f>ноя.25!I220+F220-E220</f>
        <v>-3750</v>
      </c>
    </row>
    <row r="221" spans="1:9">
      <c r="A221" s="1"/>
      <c r="B221" s="16">
        <v>208</v>
      </c>
      <c r="C221" s="14"/>
      <c r="D221" s="91"/>
      <c r="E221" s="65"/>
      <c r="F221" s="109"/>
      <c r="G221" s="192"/>
      <c r="H221" s="192"/>
      <c r="I221" s="27">
        <f>ноя.25!I221+F221-E221</f>
        <v>-1250</v>
      </c>
    </row>
    <row r="222" spans="1:9">
      <c r="A222" s="1"/>
      <c r="B222" s="16">
        <v>209</v>
      </c>
      <c r="C222" s="14"/>
      <c r="D222" s="91"/>
      <c r="E222" s="65"/>
      <c r="F222" s="109"/>
      <c r="G222" s="192"/>
      <c r="H222" s="192"/>
      <c r="I222" s="27">
        <f>ноя.25!I222+F222-E222</f>
        <v>1250</v>
      </c>
    </row>
    <row r="223" spans="1:9">
      <c r="A223" s="1"/>
      <c r="B223" s="103" t="s">
        <v>25</v>
      </c>
      <c r="C223" s="72"/>
      <c r="D223" s="103"/>
      <c r="E223" s="65"/>
      <c r="F223" s="109"/>
      <c r="G223" s="192"/>
      <c r="H223" s="192"/>
      <c r="I223" s="27">
        <f>ноя.25!I223+F223-E223</f>
        <v>-2450</v>
      </c>
    </row>
    <row r="224" spans="1:9">
      <c r="A224" s="15"/>
      <c r="B224" s="16">
        <v>210</v>
      </c>
      <c r="C224" s="72"/>
      <c r="D224" s="91"/>
      <c r="E224" s="65"/>
      <c r="F224" s="109"/>
      <c r="G224" s="192"/>
      <c r="H224" s="192"/>
      <c r="I224" s="27">
        <f>ноя.25!I224+F224-E224</f>
        <v>-1250</v>
      </c>
    </row>
    <row r="225" spans="1:9">
      <c r="A225" s="15"/>
      <c r="B225" s="16" t="s">
        <v>22</v>
      </c>
      <c r="C225" s="14"/>
      <c r="D225" s="91"/>
      <c r="E225" s="65"/>
      <c r="F225" s="109"/>
      <c r="G225" s="192"/>
      <c r="H225" s="192"/>
      <c r="I225" s="27">
        <f>ноя.25!I225+F225-E225</f>
        <v>-3750</v>
      </c>
    </row>
    <row r="226" spans="1:9">
      <c r="A226" s="1"/>
      <c r="B226" s="16">
        <v>211</v>
      </c>
      <c r="C226" s="14"/>
      <c r="D226" s="91"/>
      <c r="E226" s="65"/>
      <c r="F226" s="109"/>
      <c r="G226" s="192"/>
      <c r="H226" s="192"/>
      <c r="I226" s="27">
        <f>ноя.25!I226+F226-E226</f>
        <v>-2500</v>
      </c>
    </row>
    <row r="227" spans="1:9">
      <c r="A227" s="1"/>
      <c r="B227" s="16">
        <v>212</v>
      </c>
      <c r="C227" s="14"/>
      <c r="D227" s="91"/>
      <c r="E227" s="65"/>
      <c r="F227" s="109"/>
      <c r="G227" s="192"/>
      <c r="H227" s="192"/>
      <c r="I227" s="27">
        <f>ноя.25!I227+F227-E227</f>
        <v>-1250</v>
      </c>
    </row>
    <row r="228" spans="1:9">
      <c r="A228" s="1"/>
      <c r="B228" s="16">
        <v>213</v>
      </c>
      <c r="C228" s="14"/>
      <c r="D228" s="91"/>
      <c r="E228" s="65"/>
      <c r="F228" s="109"/>
      <c r="G228" s="192"/>
      <c r="H228" s="192"/>
      <c r="I228" s="27">
        <f>ноя.25!I228+F228-E228</f>
        <v>1250</v>
      </c>
    </row>
    <row r="229" spans="1:9">
      <c r="A229" s="1"/>
      <c r="B229" s="16">
        <v>214</v>
      </c>
      <c r="C229" s="14"/>
      <c r="D229" s="91"/>
      <c r="E229" s="65"/>
      <c r="F229" s="109"/>
      <c r="G229" s="192"/>
      <c r="H229" s="192"/>
      <c r="I229" s="27">
        <f>ноя.25!I229+F229-E229</f>
        <v>-3750</v>
      </c>
    </row>
    <row r="230" spans="1:9">
      <c r="A230" s="1"/>
      <c r="B230" s="16">
        <v>215</v>
      </c>
      <c r="C230" s="14"/>
      <c r="D230" s="103"/>
      <c r="E230" s="65"/>
      <c r="F230" s="109"/>
      <c r="G230" s="192"/>
      <c r="H230" s="192"/>
      <c r="I230" s="27">
        <f>ноя.25!I230+F230-E230</f>
        <v>-1250</v>
      </c>
    </row>
    <row r="231" spans="1:9">
      <c r="A231" s="1"/>
      <c r="B231" s="16">
        <v>216</v>
      </c>
      <c r="C231" s="14"/>
      <c r="D231" s="91"/>
      <c r="E231" s="65"/>
      <c r="F231" s="109"/>
      <c r="G231" s="192"/>
      <c r="H231" s="192"/>
      <c r="I231" s="27">
        <f>ноя.25!I231+F231-E231</f>
        <v>-2500</v>
      </c>
    </row>
    <row r="232" spans="1:9">
      <c r="A232" s="1"/>
      <c r="B232" s="16" t="s">
        <v>21</v>
      </c>
      <c r="C232" s="14"/>
      <c r="D232" s="91"/>
      <c r="E232" s="65"/>
      <c r="F232" s="109"/>
      <c r="G232" s="192"/>
      <c r="H232" s="192"/>
      <c r="I232" s="27">
        <f>ноя.25!I232+F232-E232</f>
        <v>-1250</v>
      </c>
    </row>
    <row r="233" spans="1:9">
      <c r="A233" s="1"/>
      <c r="B233" s="16">
        <v>217</v>
      </c>
      <c r="C233" s="14"/>
      <c r="D233" s="91"/>
      <c r="E233" s="65"/>
      <c r="F233" s="109"/>
      <c r="G233" s="192"/>
      <c r="H233" s="192"/>
      <c r="I233" s="27">
        <f>ноя.25!I233+F233-E233</f>
        <v>1250</v>
      </c>
    </row>
    <row r="234" spans="1:9">
      <c r="A234" s="1"/>
      <c r="B234" s="16" t="s">
        <v>32</v>
      </c>
      <c r="C234" s="14"/>
      <c r="D234" s="171"/>
      <c r="E234" s="65"/>
      <c r="F234" s="109"/>
      <c r="G234" s="192"/>
      <c r="H234" s="192"/>
      <c r="I234" s="27">
        <f>ноя.25!I234+F234-E234</f>
        <v>-1250</v>
      </c>
    </row>
    <row r="235" spans="1:9">
      <c r="A235" s="1"/>
      <c r="B235" s="16">
        <v>218</v>
      </c>
      <c r="C235" s="14"/>
      <c r="D235" s="91"/>
      <c r="E235" s="65"/>
      <c r="F235" s="109"/>
      <c r="G235" s="192"/>
      <c r="H235" s="192"/>
      <c r="I235" s="27">
        <f>ноя.25!I235+F235-E235</f>
        <v>-1250</v>
      </c>
    </row>
    <row r="236" spans="1:9">
      <c r="A236" s="1"/>
      <c r="B236" s="16">
        <v>219</v>
      </c>
      <c r="C236" s="14"/>
      <c r="D236" s="91"/>
      <c r="E236" s="65"/>
      <c r="F236" s="109"/>
      <c r="G236" s="192"/>
      <c r="H236" s="192"/>
      <c r="I236" s="27">
        <f>ноя.25!I236+F236-E236</f>
        <v>-3750</v>
      </c>
    </row>
    <row r="237" spans="1:9">
      <c r="A237" s="1"/>
      <c r="B237" s="16">
        <v>220</v>
      </c>
      <c r="C237" s="14"/>
      <c r="D237" s="91"/>
      <c r="E237" s="65"/>
      <c r="F237" s="109"/>
      <c r="G237" s="192"/>
      <c r="H237" s="192"/>
      <c r="I237" s="27">
        <f>ноя.25!I237+F237-E237</f>
        <v>-3750</v>
      </c>
    </row>
    <row r="238" spans="1:9">
      <c r="A238" s="1"/>
      <c r="B238" s="16">
        <v>221</v>
      </c>
      <c r="C238" s="14"/>
      <c r="D238" s="91"/>
      <c r="E238" s="65"/>
      <c r="F238" s="109"/>
      <c r="G238" s="192"/>
      <c r="H238" s="192"/>
      <c r="I238" s="27">
        <f>ноя.25!I238+F238-E238</f>
        <v>6250</v>
      </c>
    </row>
    <row r="239" spans="1:9">
      <c r="A239" s="1"/>
      <c r="B239" s="16">
        <v>222</v>
      </c>
      <c r="C239" s="14"/>
      <c r="D239" s="91"/>
      <c r="E239" s="65"/>
      <c r="F239" s="109"/>
      <c r="G239" s="192"/>
      <c r="H239" s="192"/>
      <c r="I239" s="27">
        <f>ноя.25!I239+F239-E239</f>
        <v>-3750</v>
      </c>
    </row>
    <row r="240" spans="1:9">
      <c r="A240" s="1"/>
      <c r="B240" s="16">
        <v>223</v>
      </c>
      <c r="C240" s="14"/>
      <c r="D240" s="91"/>
      <c r="E240" s="65"/>
      <c r="F240" s="109"/>
      <c r="G240" s="192"/>
      <c r="H240" s="192"/>
      <c r="I240" s="27">
        <f>ноя.25!I240+F240-E240</f>
        <v>-3750</v>
      </c>
    </row>
    <row r="241" spans="1:9">
      <c r="A241" s="1"/>
      <c r="B241" s="16">
        <v>224</v>
      </c>
      <c r="C241" s="14"/>
      <c r="D241" s="91"/>
      <c r="E241" s="65"/>
      <c r="F241" s="109"/>
      <c r="G241" s="192"/>
      <c r="H241" s="192"/>
      <c r="I241" s="27">
        <f>ноя.25!I241+F241-E241</f>
        <v>-3750</v>
      </c>
    </row>
    <row r="242" spans="1:9">
      <c r="A242" s="1"/>
      <c r="B242" s="16">
        <v>225</v>
      </c>
      <c r="C242" s="14"/>
      <c r="D242" s="91"/>
      <c r="E242" s="65"/>
      <c r="F242" s="109"/>
      <c r="G242" s="192"/>
      <c r="H242" s="192"/>
      <c r="I242" s="27">
        <f>ноя.25!I242+F242-E242</f>
        <v>-1250</v>
      </c>
    </row>
    <row r="243" spans="1:9">
      <c r="A243" s="1"/>
      <c r="B243" s="16">
        <v>226</v>
      </c>
      <c r="C243" s="14"/>
      <c r="D243" s="91"/>
      <c r="E243" s="65"/>
      <c r="F243" s="109"/>
      <c r="G243" s="192"/>
      <c r="H243" s="192"/>
      <c r="I243" s="27">
        <f>ноя.25!I243+F243-E243</f>
        <v>0</v>
      </c>
    </row>
    <row r="244" spans="1:9">
      <c r="A244" s="1"/>
      <c r="B244" s="16">
        <v>227</v>
      </c>
      <c r="C244" s="14"/>
      <c r="D244" s="91"/>
      <c r="E244" s="65"/>
      <c r="F244" s="109"/>
      <c r="G244" s="192"/>
      <c r="H244" s="192"/>
      <c r="I244" s="27">
        <f>ноя.25!I244+F244-E244</f>
        <v>-3750</v>
      </c>
    </row>
    <row r="245" spans="1:9">
      <c r="A245" s="1"/>
      <c r="B245" s="16">
        <v>228</v>
      </c>
      <c r="C245" s="14"/>
      <c r="D245" s="91"/>
      <c r="E245" s="65"/>
      <c r="F245" s="109"/>
      <c r="G245" s="192"/>
      <c r="H245" s="192"/>
      <c r="I245" s="27">
        <f>ноя.25!I245+F245-E245</f>
        <v>-3750</v>
      </c>
    </row>
    <row r="246" spans="1:9">
      <c r="A246" s="1"/>
      <c r="B246" s="16">
        <v>229</v>
      </c>
      <c r="C246" s="14"/>
      <c r="D246" s="91"/>
      <c r="E246" s="65"/>
      <c r="F246" s="109"/>
      <c r="G246" s="192"/>
      <c r="H246" s="192"/>
      <c r="I246" s="27">
        <f>ноя.25!I246+F246-E246</f>
        <v>-1250</v>
      </c>
    </row>
    <row r="247" spans="1:9">
      <c r="A247" s="1"/>
      <c r="B247" s="16">
        <v>230</v>
      </c>
      <c r="C247" s="14"/>
      <c r="D247" s="91"/>
      <c r="E247" s="65"/>
      <c r="F247" s="109"/>
      <c r="G247" s="192"/>
      <c r="H247" s="192"/>
      <c r="I247" s="27">
        <f>ноя.25!I247+F247-E247</f>
        <v>-3750</v>
      </c>
    </row>
    <row r="248" spans="1:9">
      <c r="A248" s="1"/>
      <c r="B248" s="16">
        <v>231</v>
      </c>
      <c r="C248" s="14"/>
      <c r="D248" s="91"/>
      <c r="E248" s="65"/>
      <c r="F248" s="109"/>
      <c r="G248" s="192"/>
      <c r="H248" s="192"/>
      <c r="I248" s="27">
        <f>ноя.25!I248+F248-E248</f>
        <v>0</v>
      </c>
    </row>
    <row r="249" spans="1:9">
      <c r="A249" s="1"/>
      <c r="B249" s="16">
        <v>232</v>
      </c>
      <c r="C249" s="14"/>
      <c r="D249" s="91"/>
      <c r="E249" s="65"/>
      <c r="F249" s="109"/>
      <c r="G249" s="192"/>
      <c r="H249" s="192"/>
      <c r="I249" s="27">
        <f>ноя.25!I249+F249-E249</f>
        <v>0</v>
      </c>
    </row>
    <row r="250" spans="1:9">
      <c r="A250" s="1"/>
      <c r="B250" s="16">
        <v>233</v>
      </c>
      <c r="C250" s="72"/>
      <c r="D250" s="91"/>
      <c r="E250" s="65"/>
      <c r="F250" s="109"/>
      <c r="G250" s="192"/>
      <c r="H250" s="192"/>
      <c r="I250" s="27">
        <f>ноя.25!I250+F250-E250</f>
        <v>-1250</v>
      </c>
    </row>
    <row r="251" spans="1:9">
      <c r="A251" s="15"/>
      <c r="B251" s="16">
        <v>234</v>
      </c>
      <c r="C251" s="14"/>
      <c r="D251" s="91"/>
      <c r="E251" s="65"/>
      <c r="F251" s="109"/>
      <c r="G251" s="192"/>
      <c r="H251" s="192"/>
      <c r="I251" s="27">
        <f>ноя.25!I251+F251-E251</f>
        <v>-1250</v>
      </c>
    </row>
    <row r="252" spans="1:9">
      <c r="A252" s="1"/>
      <c r="B252" s="16">
        <v>235</v>
      </c>
      <c r="C252" s="14"/>
      <c r="D252" s="91"/>
      <c r="E252" s="65"/>
      <c r="F252" s="109"/>
      <c r="G252" s="192"/>
      <c r="H252" s="192"/>
      <c r="I252" s="27">
        <f>ноя.25!I252+F252-E252</f>
        <v>-3750</v>
      </c>
    </row>
    <row r="253" spans="1:9">
      <c r="A253" s="1"/>
      <c r="B253" s="16">
        <v>236</v>
      </c>
      <c r="C253" s="14"/>
      <c r="D253" s="91"/>
      <c r="E253" s="65"/>
      <c r="F253" s="109"/>
      <c r="G253" s="192"/>
      <c r="H253" s="192"/>
      <c r="I253" s="27">
        <f>ноя.25!I253+F253-E253</f>
        <v>-3750</v>
      </c>
    </row>
    <row r="254" spans="1:9">
      <c r="A254" s="1"/>
      <c r="B254" s="16">
        <v>237</v>
      </c>
      <c r="C254" s="14"/>
      <c r="D254" s="91"/>
      <c r="E254" s="65"/>
      <c r="F254" s="109"/>
      <c r="G254" s="192"/>
      <c r="H254" s="192"/>
      <c r="I254" s="27">
        <f>ноя.25!I254+F254-E254</f>
        <v>-3750</v>
      </c>
    </row>
    <row r="255" spans="1:9">
      <c r="A255" s="1"/>
      <c r="B255" s="16">
        <v>238</v>
      </c>
      <c r="C255" s="14"/>
      <c r="D255" s="91"/>
      <c r="E255" s="65"/>
      <c r="F255" s="109"/>
      <c r="G255" s="192"/>
      <c r="H255" s="192"/>
      <c r="I255" s="27">
        <f>ноя.25!I255+F255-E255</f>
        <v>-1250</v>
      </c>
    </row>
    <row r="256" spans="1:9">
      <c r="A256" s="1"/>
      <c r="B256" s="16">
        <v>239</v>
      </c>
      <c r="C256" s="14"/>
      <c r="D256" s="91"/>
      <c r="E256" s="65"/>
      <c r="F256" s="109"/>
      <c r="G256" s="192"/>
      <c r="H256" s="192"/>
      <c r="I256" s="27">
        <f>ноя.25!I256+F256-E256</f>
        <v>-3750</v>
      </c>
    </row>
    <row r="257" spans="1:9">
      <c r="A257" s="1"/>
      <c r="B257" s="16">
        <v>240</v>
      </c>
      <c r="C257" s="14"/>
      <c r="D257" s="91"/>
      <c r="E257" s="65"/>
      <c r="F257" s="109"/>
      <c r="G257" s="192"/>
      <c r="H257" s="192"/>
      <c r="I257" s="27">
        <f>ноя.25!I257+F257-E257</f>
        <v>-1250</v>
      </c>
    </row>
    <row r="258" spans="1:9">
      <c r="A258" s="1"/>
      <c r="B258" s="16">
        <v>241</v>
      </c>
      <c r="C258" s="14"/>
      <c r="D258" s="91"/>
      <c r="E258" s="65"/>
      <c r="F258" s="109"/>
      <c r="G258" s="192"/>
      <c r="H258" s="192"/>
      <c r="I258" s="27">
        <f>ноя.25!I258+F258-E258</f>
        <v>0</v>
      </c>
    </row>
    <row r="259" spans="1:9">
      <c r="A259" s="1"/>
      <c r="B259" s="16">
        <v>242</v>
      </c>
      <c r="C259" s="14"/>
      <c r="D259" s="91"/>
      <c r="E259" s="65"/>
      <c r="F259" s="109"/>
      <c r="G259" s="192"/>
      <c r="H259" s="192"/>
      <c r="I259" s="27">
        <f>ноя.25!I259+F259-E259</f>
        <v>-3750</v>
      </c>
    </row>
    <row r="260" spans="1:9">
      <c r="A260" s="1"/>
      <c r="B260" s="16">
        <v>243</v>
      </c>
      <c r="C260" s="14"/>
      <c r="D260" s="91"/>
      <c r="E260" s="65"/>
      <c r="F260" s="109"/>
      <c r="G260" s="192"/>
      <c r="H260" s="192"/>
      <c r="I260" s="27">
        <f>ноя.25!I260+F260-E260</f>
        <v>-3750</v>
      </c>
    </row>
    <row r="261" spans="1:9">
      <c r="A261" s="1"/>
      <c r="B261" s="16">
        <v>244</v>
      </c>
      <c r="C261" s="14"/>
      <c r="D261" s="91"/>
      <c r="E261" s="65"/>
      <c r="F261" s="109"/>
      <c r="G261" s="192"/>
      <c r="H261" s="192"/>
      <c r="I261" s="27">
        <f>ноя.25!I261+F261-E261</f>
        <v>-3750</v>
      </c>
    </row>
    <row r="262" spans="1:9">
      <c r="A262" s="1"/>
      <c r="B262" s="16">
        <v>245</v>
      </c>
      <c r="C262" s="14"/>
      <c r="D262" s="91"/>
      <c r="E262" s="65"/>
      <c r="F262" s="109"/>
      <c r="G262" s="192"/>
      <c r="H262" s="192"/>
      <c r="I262" s="27">
        <f>ноя.25!I262+F262-E262</f>
        <v>-3750</v>
      </c>
    </row>
    <row r="263" spans="1:9">
      <c r="A263" s="1"/>
      <c r="B263" s="16">
        <v>246</v>
      </c>
      <c r="C263" s="14"/>
      <c r="D263" s="91"/>
      <c r="E263" s="65"/>
      <c r="F263" s="109"/>
      <c r="G263" s="192"/>
      <c r="H263" s="192"/>
      <c r="I263" s="27">
        <f>ноя.25!I263+F263-E263</f>
        <v>-1250</v>
      </c>
    </row>
    <row r="264" spans="1:9">
      <c r="A264" s="1"/>
      <c r="B264" s="16">
        <v>247</v>
      </c>
      <c r="C264" s="14"/>
      <c r="D264" s="91"/>
      <c r="E264" s="65"/>
      <c r="F264" s="109"/>
      <c r="G264" s="192"/>
      <c r="H264" s="192"/>
      <c r="I264" s="27">
        <f>ноя.25!I264+F264-E264</f>
        <v>-1250</v>
      </c>
    </row>
    <row r="265" spans="1:9">
      <c r="A265" s="1"/>
      <c r="B265" s="16">
        <v>248</v>
      </c>
      <c r="C265" s="14"/>
      <c r="D265" s="91"/>
      <c r="E265" s="65"/>
      <c r="F265" s="109"/>
      <c r="G265" s="192"/>
      <c r="H265" s="192"/>
      <c r="I265" s="27">
        <f>ноя.25!I265+F265-E265</f>
        <v>-2500</v>
      </c>
    </row>
    <row r="266" spans="1:9">
      <c r="A266" s="1"/>
      <c r="B266" s="16">
        <v>249</v>
      </c>
      <c r="C266" s="14"/>
      <c r="D266" s="91"/>
      <c r="E266" s="65"/>
      <c r="F266" s="109"/>
      <c r="G266" s="192"/>
      <c r="H266" s="192"/>
      <c r="I266" s="27">
        <f>ноя.25!I266+F266-E266</f>
        <v>-2500</v>
      </c>
    </row>
    <row r="267" spans="1:9">
      <c r="A267" s="1"/>
      <c r="B267" s="16">
        <v>250</v>
      </c>
      <c r="C267" s="14"/>
      <c r="D267" s="91"/>
      <c r="E267" s="65"/>
      <c r="F267" s="109"/>
      <c r="G267" s="192"/>
      <c r="H267" s="192"/>
      <c r="I267" s="27">
        <f>ноя.25!I267+F267-E267</f>
        <v>-3750</v>
      </c>
    </row>
    <row r="268" spans="1:9">
      <c r="A268" s="1"/>
      <c r="B268" s="16" t="s">
        <v>36</v>
      </c>
      <c r="C268" s="72"/>
      <c r="D268" s="173"/>
      <c r="E268" s="65"/>
      <c r="F268" s="109"/>
      <c r="G268" s="192"/>
      <c r="H268" s="192"/>
      <c r="I268" s="27">
        <f>ноя.25!I268+F268-E268</f>
        <v>-3750</v>
      </c>
    </row>
    <row r="269" spans="1:9">
      <c r="A269" s="1"/>
      <c r="B269" s="16">
        <v>251</v>
      </c>
      <c r="C269" s="72"/>
      <c r="D269" s="91"/>
      <c r="E269" s="65"/>
      <c r="F269" s="109"/>
      <c r="G269" s="192"/>
      <c r="H269" s="192"/>
      <c r="I269" s="27">
        <f>ноя.25!I269+F269-E269</f>
        <v>-1250</v>
      </c>
    </row>
    <row r="270" spans="1:9">
      <c r="A270" s="15"/>
      <c r="B270" s="16">
        <v>252</v>
      </c>
      <c r="C270" s="14"/>
      <c r="D270" s="91"/>
      <c r="E270" s="65"/>
      <c r="F270" s="109"/>
      <c r="G270" s="192"/>
      <c r="H270" s="192"/>
      <c r="I270" s="27">
        <f>ноя.25!I270+F270-E270</f>
        <v>-2500</v>
      </c>
    </row>
    <row r="271" spans="1:9">
      <c r="A271" s="1"/>
      <c r="B271" s="16">
        <v>253</v>
      </c>
      <c r="C271" s="14"/>
      <c r="D271" s="91"/>
      <c r="E271" s="65"/>
      <c r="F271" s="109"/>
      <c r="G271" s="192"/>
      <c r="H271" s="192"/>
      <c r="I271" s="27">
        <f>ноя.25!I271+F271-E271</f>
        <v>-3750</v>
      </c>
    </row>
    <row r="272" spans="1:9">
      <c r="A272" s="1"/>
      <c r="B272" s="16">
        <v>254</v>
      </c>
      <c r="C272" s="14"/>
      <c r="D272" s="91"/>
      <c r="E272" s="65"/>
      <c r="F272" s="109"/>
      <c r="G272" s="192"/>
      <c r="H272" s="192"/>
      <c r="I272" s="27">
        <f>ноя.25!I272+F272-E272</f>
        <v>-3750</v>
      </c>
    </row>
    <row r="273" spans="1:9">
      <c r="A273" s="1"/>
      <c r="B273" s="16">
        <v>255</v>
      </c>
      <c r="C273" s="14"/>
      <c r="D273" s="91"/>
      <c r="E273" s="65"/>
      <c r="F273" s="109"/>
      <c r="G273" s="192"/>
      <c r="H273" s="192"/>
      <c r="I273" s="27">
        <f>ноя.25!I273+F273-E273</f>
        <v>-1250</v>
      </c>
    </row>
    <row r="274" spans="1:9">
      <c r="A274" s="1"/>
      <c r="B274" s="16">
        <v>256</v>
      </c>
      <c r="C274" s="14"/>
      <c r="D274" s="91"/>
      <c r="E274" s="65"/>
      <c r="F274" s="109"/>
      <c r="G274" s="192"/>
      <c r="H274" s="192"/>
      <c r="I274" s="27">
        <f>ноя.25!I274+F274-E274</f>
        <v>-2500</v>
      </c>
    </row>
    <row r="275" spans="1:9">
      <c r="A275" s="15"/>
      <c r="B275" s="16">
        <v>257</v>
      </c>
      <c r="C275" s="14"/>
      <c r="D275" s="91"/>
      <c r="E275" s="65"/>
      <c r="F275" s="109"/>
      <c r="G275" s="192"/>
      <c r="H275" s="192"/>
      <c r="I275" s="27">
        <f>ноя.25!I275+F275-E275</f>
        <v>-2500</v>
      </c>
    </row>
    <row r="276" spans="1:9">
      <c r="A276" s="1"/>
      <c r="B276" s="16">
        <v>258</v>
      </c>
      <c r="C276" s="14"/>
      <c r="D276" s="91"/>
      <c r="E276" s="65"/>
      <c r="F276" s="109"/>
      <c r="G276" s="192"/>
      <c r="H276" s="192"/>
      <c r="I276" s="27">
        <f>ноя.25!I276+F276-E276</f>
        <v>0</v>
      </c>
    </row>
    <row r="277" spans="1:9">
      <c r="A277" s="1"/>
      <c r="B277" s="16">
        <v>259</v>
      </c>
      <c r="C277" s="14"/>
      <c r="D277" s="91"/>
      <c r="E277" s="65"/>
      <c r="F277" s="109"/>
      <c r="G277" s="192"/>
      <c r="H277" s="192"/>
      <c r="I277" s="27">
        <f>ноя.25!I277+F277-E277</f>
        <v>-3750</v>
      </c>
    </row>
    <row r="278" spans="1:9">
      <c r="A278" s="1"/>
      <c r="B278" s="16">
        <v>260</v>
      </c>
      <c r="C278" s="14"/>
      <c r="D278" s="91"/>
      <c r="E278" s="65"/>
      <c r="F278" s="109"/>
      <c r="G278" s="192"/>
      <c r="H278" s="192"/>
      <c r="I278" s="27">
        <f>ноя.25!I278+F278-E278</f>
        <v>0</v>
      </c>
    </row>
    <row r="279" spans="1:9">
      <c r="A279" s="1"/>
      <c r="B279" s="16">
        <v>261</v>
      </c>
      <c r="C279" s="72"/>
      <c r="D279" s="91"/>
      <c r="E279" s="65"/>
      <c r="F279" s="109"/>
      <c r="G279" s="192"/>
      <c r="H279" s="192"/>
      <c r="I279" s="27">
        <f>ноя.25!I279+F279-E279</f>
        <v>-3750</v>
      </c>
    </row>
    <row r="280" spans="1:9">
      <c r="A280" s="15"/>
      <c r="B280" s="16">
        <v>262</v>
      </c>
      <c r="C280" s="47"/>
      <c r="D280" s="91"/>
      <c r="E280" s="65"/>
      <c r="F280" s="109"/>
      <c r="G280" s="192"/>
      <c r="H280" s="192"/>
      <c r="I280" s="27">
        <f>ноя.25!I280+F280-E280</f>
        <v>-1250</v>
      </c>
    </row>
    <row r="281" spans="1:9">
      <c r="A281" s="1"/>
      <c r="B281" s="16">
        <v>263</v>
      </c>
      <c r="C281" s="14"/>
      <c r="D281" s="91"/>
      <c r="E281" s="65"/>
      <c r="F281" s="109"/>
      <c r="G281" s="192"/>
      <c r="H281" s="192"/>
      <c r="I281" s="27">
        <f>ноя.25!I281+F281-E281</f>
        <v>0</v>
      </c>
    </row>
    <row r="282" spans="1:9">
      <c r="A282" s="1"/>
      <c r="B282" s="16">
        <v>264</v>
      </c>
      <c r="C282" s="14"/>
      <c r="D282" s="91"/>
      <c r="E282" s="65"/>
      <c r="F282" s="109"/>
      <c r="G282" s="192"/>
      <c r="H282" s="192"/>
      <c r="I282" s="27">
        <f>ноя.25!I282+F282-E282</f>
        <v>-2500</v>
      </c>
    </row>
    <row r="283" spans="1:9">
      <c r="A283" s="1"/>
      <c r="B283" s="16">
        <v>265</v>
      </c>
      <c r="C283" s="14"/>
      <c r="D283" s="91"/>
      <c r="E283" s="65"/>
      <c r="F283" s="109"/>
      <c r="G283" s="192"/>
      <c r="H283" s="192"/>
      <c r="I283" s="27">
        <f>ноя.25!I283+F283-E283</f>
        <v>-3750</v>
      </c>
    </row>
    <row r="284" spans="1:9">
      <c r="A284" s="1"/>
      <c r="B284" s="16">
        <v>266</v>
      </c>
      <c r="C284" s="14"/>
      <c r="D284" s="91"/>
      <c r="E284" s="65"/>
      <c r="F284" s="109"/>
      <c r="G284" s="192"/>
      <c r="H284" s="192"/>
      <c r="I284" s="27">
        <f>ноя.25!I284+F284-E284</f>
        <v>-3750</v>
      </c>
    </row>
    <row r="285" spans="1:9">
      <c r="A285" s="1"/>
      <c r="B285" s="16">
        <v>267</v>
      </c>
      <c r="C285" s="14"/>
      <c r="D285" s="91"/>
      <c r="E285" s="65"/>
      <c r="F285" s="109"/>
      <c r="G285" s="192"/>
      <c r="H285" s="192"/>
      <c r="I285" s="27">
        <f>ноя.25!I285+F285-E285</f>
        <v>-3750</v>
      </c>
    </row>
    <row r="286" spans="1:9">
      <c r="A286" s="1"/>
      <c r="B286" s="16">
        <v>268</v>
      </c>
      <c r="C286" s="14"/>
      <c r="D286" s="91"/>
      <c r="E286" s="65"/>
      <c r="F286" s="109"/>
      <c r="G286" s="192"/>
      <c r="H286" s="192"/>
      <c r="I286" s="27">
        <f>ноя.25!I286+F286-E286</f>
        <v>-3750</v>
      </c>
    </row>
    <row r="287" spans="1:9">
      <c r="A287" s="1"/>
      <c r="B287" s="16">
        <v>269</v>
      </c>
      <c r="C287" s="14"/>
      <c r="D287" s="91"/>
      <c r="E287" s="65"/>
      <c r="F287" s="109"/>
      <c r="G287" s="192"/>
      <c r="H287" s="192"/>
      <c r="I287" s="27">
        <f>ноя.25!I287+F287-E287</f>
        <v>-1250</v>
      </c>
    </row>
    <row r="288" spans="1:9">
      <c r="A288" s="1"/>
      <c r="B288" s="16">
        <v>270</v>
      </c>
      <c r="C288" s="14"/>
      <c r="D288" s="91"/>
      <c r="E288" s="65"/>
      <c r="F288" s="109"/>
      <c r="G288" s="192"/>
      <c r="H288" s="192"/>
      <c r="I288" s="27">
        <f>ноя.25!I288+F288-E288</f>
        <v>-1250</v>
      </c>
    </row>
    <row r="289" spans="1:9">
      <c r="A289" s="1"/>
      <c r="B289" s="16">
        <v>271</v>
      </c>
      <c r="C289" s="14"/>
      <c r="D289" s="91"/>
      <c r="E289" s="65"/>
      <c r="F289" s="109"/>
      <c r="G289" s="192"/>
      <c r="H289" s="192"/>
      <c r="I289" s="27">
        <f>ноя.25!I289+F289-E289</f>
        <v>-1250</v>
      </c>
    </row>
    <row r="290" spans="1:9">
      <c r="A290" s="1"/>
      <c r="B290" s="16">
        <v>272</v>
      </c>
      <c r="C290" s="14"/>
      <c r="D290" s="169"/>
      <c r="E290" s="65"/>
      <c r="F290" s="109"/>
      <c r="G290" s="192"/>
      <c r="H290" s="192"/>
      <c r="I290" s="27">
        <f>ноя.25!I290+F290-E290</f>
        <v>-3750</v>
      </c>
    </row>
    <row r="291" spans="1:9">
      <c r="A291" s="1"/>
      <c r="B291" s="16" t="s">
        <v>23</v>
      </c>
      <c r="C291" s="14"/>
      <c r="D291" s="91"/>
      <c r="E291" s="65"/>
      <c r="F291" s="109"/>
      <c r="G291" s="192"/>
      <c r="H291" s="192"/>
      <c r="I291" s="27">
        <f>ноя.25!I291+F291-E291</f>
        <v>-2550</v>
      </c>
    </row>
    <row r="292" spans="1:9">
      <c r="A292" s="1"/>
      <c r="B292" s="16">
        <v>273</v>
      </c>
      <c r="C292" s="14"/>
      <c r="D292" s="91"/>
      <c r="E292" s="65"/>
      <c r="F292" s="109"/>
      <c r="G292" s="192"/>
      <c r="H292" s="192"/>
      <c r="I292" s="27">
        <f>ноя.25!I292+F292-E292</f>
        <v>0</v>
      </c>
    </row>
    <row r="293" spans="1:9">
      <c r="A293" s="1"/>
      <c r="B293" s="16">
        <v>274</v>
      </c>
      <c r="C293" s="14"/>
      <c r="D293" s="91"/>
      <c r="E293" s="65"/>
      <c r="F293" s="109"/>
      <c r="G293" s="192"/>
      <c r="H293" s="192"/>
      <c r="I293" s="27">
        <f>ноя.25!I293+F293-E293</f>
        <v>-1250</v>
      </c>
    </row>
    <row r="294" spans="1:9">
      <c r="A294" s="1"/>
      <c r="B294" s="16">
        <v>275</v>
      </c>
      <c r="C294" s="14"/>
      <c r="D294" s="91"/>
      <c r="E294" s="65"/>
      <c r="F294" s="109"/>
      <c r="G294" s="192"/>
      <c r="H294" s="192"/>
      <c r="I294" s="27">
        <f>ноя.25!I294+F294-E294</f>
        <v>-3750</v>
      </c>
    </row>
    <row r="295" spans="1:9">
      <c r="A295" s="1"/>
      <c r="B295" s="16">
        <v>276</v>
      </c>
      <c r="C295" s="14"/>
      <c r="D295" s="91"/>
      <c r="E295" s="65"/>
      <c r="F295" s="109"/>
      <c r="G295" s="192"/>
      <c r="H295" s="192"/>
      <c r="I295" s="27">
        <f>ноя.25!I295+F295-E295</f>
        <v>1250</v>
      </c>
    </row>
    <row r="296" spans="1:9">
      <c r="A296" s="1"/>
      <c r="B296" s="16">
        <v>277</v>
      </c>
      <c r="C296" s="14"/>
      <c r="D296" s="91"/>
      <c r="E296" s="65"/>
      <c r="F296" s="109"/>
      <c r="G296" s="192"/>
      <c r="H296" s="192"/>
      <c r="I296" s="27">
        <f>ноя.25!I296+F296-E296</f>
        <v>-2500</v>
      </c>
    </row>
    <row r="297" spans="1:9">
      <c r="A297" s="15"/>
      <c r="B297" s="16">
        <v>278</v>
      </c>
      <c r="C297" s="72"/>
      <c r="D297" s="91"/>
      <c r="E297" s="65"/>
      <c r="F297" s="109"/>
      <c r="G297" s="192"/>
      <c r="H297" s="192"/>
      <c r="I297" s="27">
        <f>ноя.25!I297+F297-E297</f>
        <v>-3750</v>
      </c>
    </row>
    <row r="298" spans="1:9">
      <c r="A298" s="15"/>
      <c r="B298" s="16">
        <v>279</v>
      </c>
      <c r="C298" s="14"/>
      <c r="D298" s="91"/>
      <c r="E298" s="65"/>
      <c r="F298" s="109"/>
      <c r="G298" s="192"/>
      <c r="H298" s="192"/>
      <c r="I298" s="27">
        <f>ноя.25!I298+F298-E298</f>
        <v>-1250</v>
      </c>
    </row>
    <row r="299" spans="1:9">
      <c r="A299" s="1"/>
      <c r="B299" s="16">
        <v>280</v>
      </c>
      <c r="C299" s="14"/>
      <c r="D299" s="91"/>
      <c r="E299" s="65"/>
      <c r="F299" s="109"/>
      <c r="G299" s="192"/>
      <c r="H299" s="192"/>
      <c r="I299" s="27">
        <f>ноя.25!I299+F299-E299</f>
        <v>-3750</v>
      </c>
    </row>
    <row r="300" spans="1:9">
      <c r="A300" s="1"/>
      <c r="B300" s="16">
        <v>281</v>
      </c>
      <c r="C300" s="72"/>
      <c r="D300" s="91"/>
      <c r="E300" s="65"/>
      <c r="F300" s="109"/>
      <c r="G300" s="192"/>
      <c r="H300" s="192"/>
      <c r="I300" s="27">
        <f>ноя.25!I300+F300-E300</f>
        <v>-1250</v>
      </c>
    </row>
    <row r="301" spans="1:9">
      <c r="A301" s="15"/>
      <c r="B301" s="16">
        <v>282</v>
      </c>
      <c r="C301" s="14"/>
      <c r="D301" s="91"/>
      <c r="E301" s="65"/>
      <c r="F301" s="109"/>
      <c r="G301" s="192"/>
      <c r="H301" s="192"/>
      <c r="I301" s="27">
        <f>ноя.25!I301+F301-E301</f>
        <v>2250</v>
      </c>
    </row>
    <row r="302" spans="1:9">
      <c r="A302" s="1"/>
      <c r="B302" s="16">
        <v>283</v>
      </c>
      <c r="C302" s="75"/>
      <c r="D302" s="91"/>
      <c r="E302" s="65"/>
      <c r="F302" s="109"/>
      <c r="G302" s="192"/>
      <c r="H302" s="192"/>
      <c r="I302" s="27">
        <f>ноя.25!I302+F302-E302</f>
        <v>-2500</v>
      </c>
    </row>
    <row r="303" spans="1:9">
      <c r="A303" s="15"/>
      <c r="B303" s="16" t="s">
        <v>16</v>
      </c>
      <c r="C303" s="14"/>
      <c r="D303" s="91"/>
      <c r="E303" s="65"/>
      <c r="F303" s="109"/>
      <c r="G303" s="192"/>
      <c r="H303" s="192"/>
      <c r="I303" s="27">
        <f>ноя.25!I303+F303-E303</f>
        <v>-2250</v>
      </c>
    </row>
    <row r="304" spans="1:9">
      <c r="A304" s="1"/>
      <c r="B304" s="16">
        <v>284</v>
      </c>
      <c r="C304" s="14"/>
      <c r="D304" s="91"/>
      <c r="E304" s="65"/>
      <c r="F304" s="109"/>
      <c r="G304" s="192"/>
      <c r="H304" s="192"/>
      <c r="I304" s="27">
        <f>ноя.25!I304+F304-E304</f>
        <v>0</v>
      </c>
    </row>
    <row r="305" spans="1:9">
      <c r="A305" s="1"/>
      <c r="B305" s="16">
        <v>285</v>
      </c>
      <c r="C305" s="14"/>
      <c r="D305" s="91"/>
      <c r="E305" s="65"/>
      <c r="F305" s="109"/>
      <c r="G305" s="192"/>
      <c r="H305" s="192"/>
      <c r="I305" s="27">
        <f>ноя.25!I305+F305-E305</f>
        <v>-3750</v>
      </c>
    </row>
    <row r="306" spans="1:9">
      <c r="A306" s="1"/>
      <c r="B306" s="16" t="s">
        <v>31</v>
      </c>
      <c r="C306" s="14"/>
      <c r="D306" s="168"/>
      <c r="E306" s="65"/>
      <c r="F306" s="109"/>
      <c r="G306" s="192"/>
      <c r="H306" s="192"/>
      <c r="I306" s="27">
        <f>ноя.25!I306+F306-E306</f>
        <v>-3750</v>
      </c>
    </row>
    <row r="307" spans="1:9">
      <c r="A307" s="1"/>
      <c r="B307" s="16">
        <v>286</v>
      </c>
      <c r="C307" s="14"/>
      <c r="D307" s="91"/>
      <c r="E307" s="65"/>
      <c r="F307" s="109"/>
      <c r="G307" s="192"/>
      <c r="H307" s="192"/>
      <c r="I307" s="27">
        <f>ноя.25!I307+F307-E307</f>
        <v>-3750</v>
      </c>
    </row>
    <row r="308" spans="1:9">
      <c r="A308" s="1"/>
      <c r="B308" s="16">
        <v>287</v>
      </c>
      <c r="C308" s="14"/>
      <c r="D308" s="91"/>
      <c r="E308" s="65"/>
      <c r="F308" s="109"/>
      <c r="G308" s="192"/>
      <c r="H308" s="192"/>
      <c r="I308" s="27">
        <f>ноя.25!I308+F308-E308</f>
        <v>-3750</v>
      </c>
    </row>
    <row r="309" spans="1:9">
      <c r="A309" s="15"/>
      <c r="B309" s="16">
        <v>288</v>
      </c>
      <c r="C309" s="14"/>
      <c r="D309" s="91"/>
      <c r="E309" s="65"/>
      <c r="F309" s="109"/>
      <c r="G309" s="192"/>
      <c r="H309" s="192"/>
      <c r="I309" s="27">
        <f>ноя.25!I309+F309-E309</f>
        <v>1250</v>
      </c>
    </row>
    <row r="310" spans="1:9">
      <c r="A310" s="1"/>
      <c r="B310" s="16">
        <v>289</v>
      </c>
      <c r="C310" s="14"/>
      <c r="D310" s="91"/>
      <c r="E310" s="65"/>
      <c r="F310" s="109"/>
      <c r="G310" s="192"/>
      <c r="H310" s="192"/>
      <c r="I310" s="27">
        <f>ноя.25!I310+F310-E310</f>
        <v>-1250</v>
      </c>
    </row>
    <row r="311" spans="1:9">
      <c r="A311" s="1"/>
      <c r="B311" s="16">
        <v>290</v>
      </c>
      <c r="C311" s="14"/>
      <c r="D311" s="91"/>
      <c r="E311" s="65"/>
      <c r="F311" s="109"/>
      <c r="G311" s="192"/>
      <c r="H311" s="192"/>
      <c r="I311" s="27">
        <f>ноя.25!I311+F311-E311</f>
        <v>0</v>
      </c>
    </row>
    <row r="312" spans="1:9">
      <c r="A312" s="1"/>
      <c r="B312" s="16">
        <v>291</v>
      </c>
      <c r="C312" s="14"/>
      <c r="D312" s="91"/>
      <c r="E312" s="65"/>
      <c r="F312" s="109"/>
      <c r="G312" s="192"/>
      <c r="H312" s="192"/>
      <c r="I312" s="27">
        <f>ноя.25!I312+F312-E312</f>
        <v>-1250</v>
      </c>
    </row>
    <row r="313" spans="1:9">
      <c r="A313" s="1"/>
      <c r="B313" s="16">
        <v>292</v>
      </c>
      <c r="C313" s="14"/>
      <c r="D313" s="91"/>
      <c r="E313" s="65"/>
      <c r="F313" s="109"/>
      <c r="G313" s="192"/>
      <c r="H313" s="192"/>
      <c r="I313" s="27">
        <f>ноя.25!I313+F313-E313</f>
        <v>-3750</v>
      </c>
    </row>
    <row r="314" spans="1:9">
      <c r="A314" s="1"/>
      <c r="B314" s="16">
        <v>293</v>
      </c>
      <c r="C314" s="14"/>
      <c r="D314" s="91"/>
      <c r="E314" s="65"/>
      <c r="F314" s="109"/>
      <c r="G314" s="192"/>
      <c r="H314" s="192"/>
      <c r="I314" s="27">
        <f>ноя.25!I314+F314-E314</f>
        <v>-3750</v>
      </c>
    </row>
    <row r="315" spans="1:9">
      <c r="A315" s="1"/>
      <c r="B315" s="16">
        <v>294</v>
      </c>
      <c r="C315" s="14"/>
      <c r="D315" s="91"/>
      <c r="E315" s="65"/>
      <c r="F315" s="109"/>
      <c r="G315" s="192"/>
      <c r="H315" s="192"/>
      <c r="I315" s="27">
        <f>ноя.25!I315+F315-E315</f>
        <v>-3750</v>
      </c>
    </row>
    <row r="316" spans="1:9">
      <c r="A316" s="1"/>
      <c r="B316" s="16">
        <v>295</v>
      </c>
      <c r="C316" s="14"/>
      <c r="D316" s="91"/>
      <c r="E316" s="65"/>
      <c r="F316" s="109"/>
      <c r="G316" s="192"/>
      <c r="H316" s="192"/>
      <c r="I316" s="27">
        <f>ноя.25!I316+F316-E316</f>
        <v>-3750</v>
      </c>
    </row>
    <row r="317" spans="1:9">
      <c r="A317" s="1"/>
      <c r="B317" s="16">
        <v>296</v>
      </c>
      <c r="C317" s="14"/>
      <c r="D317" s="91"/>
      <c r="E317" s="65"/>
      <c r="F317" s="109"/>
      <c r="G317" s="192"/>
      <c r="H317" s="192"/>
      <c r="I317" s="27">
        <f>ноя.25!I317+F317-E317</f>
        <v>-3750</v>
      </c>
    </row>
    <row r="318" spans="1:9">
      <c r="A318" s="1"/>
      <c r="B318" s="16">
        <v>297</v>
      </c>
      <c r="C318" s="14"/>
      <c r="D318" s="91"/>
      <c r="E318" s="65"/>
      <c r="F318" s="109"/>
      <c r="G318" s="192"/>
      <c r="H318" s="192"/>
      <c r="I318" s="27">
        <f>ноя.25!I318+F318-E318</f>
        <v>-3750</v>
      </c>
    </row>
    <row r="319" spans="1:9">
      <c r="A319" s="1"/>
      <c r="B319" s="16">
        <v>298</v>
      </c>
      <c r="C319" s="14"/>
      <c r="D319" s="91"/>
      <c r="E319" s="65"/>
      <c r="F319" s="109"/>
      <c r="G319" s="192"/>
      <c r="H319" s="192"/>
      <c r="I319" s="27">
        <f>ноя.25!I319+F319-E319</f>
        <v>-3750</v>
      </c>
    </row>
    <row r="320" spans="1:9">
      <c r="A320" s="1"/>
      <c r="B320" s="16">
        <v>299</v>
      </c>
      <c r="C320" s="14"/>
      <c r="D320" s="91"/>
      <c r="E320" s="65"/>
      <c r="F320" s="109"/>
      <c r="G320" s="192"/>
      <c r="H320" s="192"/>
      <c r="I320" s="27">
        <f>ноя.25!I320+F320-E320</f>
        <v>-3750</v>
      </c>
    </row>
    <row r="321" spans="1:9">
      <c r="A321" s="1"/>
      <c r="B321" s="16">
        <v>300</v>
      </c>
      <c r="C321" s="14"/>
      <c r="D321" s="91"/>
      <c r="E321" s="65"/>
      <c r="F321" s="109"/>
      <c r="G321" s="192"/>
      <c r="H321" s="192"/>
      <c r="I321" s="27">
        <f>ноя.25!I321+F321-E321</f>
        <v>-3750</v>
      </c>
    </row>
    <row r="322" spans="1:9">
      <c r="A322" s="1"/>
      <c r="B322" s="16">
        <v>301</v>
      </c>
      <c r="C322" s="14"/>
      <c r="D322" s="91"/>
      <c r="E322" s="65"/>
      <c r="F322" s="109"/>
      <c r="G322" s="192"/>
      <c r="H322" s="192"/>
      <c r="I322" s="27">
        <f>ноя.25!I322+F322-E322</f>
        <v>-3750</v>
      </c>
    </row>
    <row r="323" spans="1:9">
      <c r="A323" s="1"/>
      <c r="B323" s="16">
        <v>302</v>
      </c>
      <c r="C323" s="14"/>
      <c r="D323" s="91"/>
      <c r="E323" s="65"/>
      <c r="F323" s="109"/>
      <c r="G323" s="192"/>
      <c r="H323" s="192"/>
      <c r="I323" s="27">
        <f>ноя.25!I323+F323-E323</f>
        <v>-3750</v>
      </c>
    </row>
    <row r="324" spans="1:9">
      <c r="A324" s="1"/>
      <c r="B324" s="16">
        <v>303</v>
      </c>
      <c r="C324" s="14"/>
      <c r="D324" s="91"/>
      <c r="E324" s="65"/>
      <c r="F324" s="109"/>
      <c r="G324" s="192"/>
      <c r="H324" s="192"/>
      <c r="I324" s="27">
        <f>ноя.25!I324+F324-E324</f>
        <v>5000</v>
      </c>
    </row>
    <row r="325" spans="1:9">
      <c r="A325" s="1"/>
      <c r="B325" s="16">
        <v>304</v>
      </c>
      <c r="C325" s="14"/>
      <c r="D325" s="91"/>
      <c r="E325" s="65"/>
      <c r="F325" s="109"/>
      <c r="G325" s="192"/>
      <c r="H325" s="192"/>
      <c r="I325" s="27">
        <f>ноя.25!I325+F325-E325</f>
        <v>0</v>
      </c>
    </row>
    <row r="326" spans="1:9">
      <c r="A326" s="1"/>
      <c r="B326" s="16">
        <v>305</v>
      </c>
      <c r="C326" s="14"/>
      <c r="D326" s="91"/>
      <c r="E326" s="65"/>
      <c r="F326" s="109"/>
      <c r="G326" s="192"/>
      <c r="H326" s="192"/>
      <c r="I326" s="27">
        <f>ноя.25!I326+F326-E326</f>
        <v>-1250</v>
      </c>
    </row>
    <row r="327" spans="1:9">
      <c r="A327" s="85"/>
      <c r="B327" s="16">
        <v>306</v>
      </c>
      <c r="C327" s="70"/>
      <c r="D327" s="91"/>
      <c r="E327" s="65"/>
      <c r="F327" s="109"/>
      <c r="G327" s="192"/>
      <c r="H327" s="192"/>
      <c r="I327" s="27">
        <f>ноя.25!I327+F327-E327</f>
        <v>0</v>
      </c>
    </row>
    <row r="328" spans="1:9">
      <c r="A328" s="85"/>
      <c r="B328" s="16">
        <v>307</v>
      </c>
      <c r="C328" s="47"/>
      <c r="D328" s="91"/>
      <c r="E328" s="65"/>
      <c r="F328" s="109"/>
      <c r="G328" s="192"/>
      <c r="H328" s="192"/>
      <c r="I328" s="27">
        <f>ноя.25!I328+F328-E328</f>
        <v>-1250</v>
      </c>
    </row>
    <row r="329" spans="1:9">
      <c r="A329" s="85"/>
      <c r="B329" s="16">
        <v>308</v>
      </c>
      <c r="C329" s="47"/>
      <c r="D329" s="91"/>
      <c r="E329" s="65"/>
      <c r="F329" s="109"/>
      <c r="G329" s="192"/>
      <c r="H329" s="192"/>
      <c r="I329" s="27">
        <f>ноя.25!I329+F329-E329</f>
        <v>-3750</v>
      </c>
    </row>
    <row r="330" spans="1:9">
      <c r="A330" s="85"/>
      <c r="B330" s="16">
        <v>309</v>
      </c>
      <c r="C330" s="47"/>
      <c r="D330" s="91"/>
      <c r="E330" s="65"/>
      <c r="F330" s="109"/>
      <c r="G330" s="192"/>
      <c r="H330" s="192"/>
      <c r="I330" s="27">
        <f>ноя.25!I330+F330-E330</f>
        <v>-1250</v>
      </c>
    </row>
    <row r="331" spans="1:9">
      <c r="A331" s="85"/>
      <c r="B331" s="16">
        <v>310</v>
      </c>
      <c r="C331" s="47"/>
      <c r="D331" s="91"/>
      <c r="E331" s="65"/>
      <c r="F331" s="109"/>
      <c r="G331" s="192"/>
      <c r="H331" s="192"/>
      <c r="I331" s="27">
        <f>ноя.25!I331+F331-E331</f>
        <v>1250</v>
      </c>
    </row>
    <row r="332" spans="1:9">
      <c r="A332" s="85"/>
      <c r="B332" s="16">
        <v>311</v>
      </c>
      <c r="C332" s="47"/>
      <c r="D332" s="91"/>
      <c r="E332" s="65"/>
      <c r="F332" s="109"/>
      <c r="G332" s="192"/>
      <c r="H332" s="192"/>
      <c r="I332" s="27">
        <f>ноя.25!I332+F332-E332</f>
        <v>-2500</v>
      </c>
    </row>
    <row r="333" spans="1:9">
      <c r="A333" s="85"/>
      <c r="B333" s="16">
        <v>312</v>
      </c>
      <c r="C333" s="47"/>
      <c r="D333" s="91"/>
      <c r="E333" s="65"/>
      <c r="F333" s="109"/>
      <c r="G333" s="192"/>
      <c r="H333" s="192"/>
      <c r="I333" s="27">
        <f>ноя.25!I333+F333-E333</f>
        <v>1250</v>
      </c>
    </row>
    <row r="334" spans="1:9">
      <c r="A334" s="77"/>
      <c r="B334" s="16">
        <v>313</v>
      </c>
      <c r="C334" s="47"/>
      <c r="D334" s="91"/>
      <c r="E334" s="65"/>
      <c r="F334" s="109"/>
      <c r="G334" s="192"/>
      <c r="H334" s="192"/>
      <c r="I334" s="27">
        <f>ноя.25!I334+F334-E334</f>
        <v>0</v>
      </c>
    </row>
    <row r="335" spans="1:9">
      <c r="A335" s="77"/>
      <c r="B335" s="16">
        <v>314</v>
      </c>
      <c r="C335" s="47"/>
      <c r="D335" s="91"/>
      <c r="E335" s="65"/>
      <c r="F335" s="109"/>
      <c r="G335" s="192"/>
      <c r="H335" s="192"/>
      <c r="I335" s="27">
        <f>ноя.25!I335+F335-E335</f>
        <v>4250</v>
      </c>
    </row>
    <row r="336" spans="1:9">
      <c r="A336" s="77"/>
      <c r="B336" s="16">
        <v>315</v>
      </c>
      <c r="C336" s="47"/>
      <c r="D336" s="91"/>
      <c r="E336" s="65"/>
      <c r="F336" s="109"/>
      <c r="G336" s="192"/>
      <c r="H336" s="192"/>
      <c r="I336" s="27">
        <f>ноя.25!I336+F336-E336</f>
        <v>0</v>
      </c>
    </row>
    <row r="337" spans="1:9">
      <c r="A337" s="77"/>
      <c r="B337" s="16">
        <v>316</v>
      </c>
      <c r="C337" s="14"/>
      <c r="D337" s="91"/>
      <c r="E337" s="65"/>
      <c r="F337" s="109"/>
      <c r="G337" s="192"/>
      <c r="H337" s="192"/>
      <c r="I337" s="27">
        <f>ноя.25!I337+F337-E337</f>
        <v>-1250</v>
      </c>
    </row>
    <row r="338" spans="1:9">
      <c r="B338" s="17"/>
      <c r="C338" s="30"/>
      <c r="E338" s="118">
        <f>SUM(E4:E337)</f>
        <v>0</v>
      </c>
      <c r="F338" s="151">
        <f>SUM(F4:F337)</f>
        <v>0</v>
      </c>
    </row>
    <row r="339" spans="1:9">
      <c r="B339" s="17"/>
      <c r="C339" s="30"/>
    </row>
    <row r="340" spans="1:9">
      <c r="B340" s="17"/>
      <c r="C340" s="42"/>
      <c r="D340" s="17"/>
      <c r="E340" s="17"/>
    </row>
    <row r="341" spans="1:9">
      <c r="B341" s="17"/>
      <c r="C341" s="42"/>
      <c r="D341" s="17"/>
      <c r="E341" s="17"/>
    </row>
    <row r="342" spans="1:9">
      <c r="B342" s="17"/>
      <c r="C342" s="42"/>
      <c r="D342" s="17"/>
      <c r="E342" s="17"/>
    </row>
    <row r="343" spans="1:9">
      <c r="B343" s="17"/>
      <c r="C343" s="42"/>
      <c r="D343" s="17"/>
      <c r="E343" s="17"/>
    </row>
    <row r="344" spans="1:9">
      <c r="B344" s="17"/>
      <c r="C344" s="42"/>
      <c r="D344" s="17"/>
      <c r="E344" s="17"/>
    </row>
    <row r="345" spans="1:9">
      <c r="B345" s="17"/>
      <c r="C345" s="42"/>
      <c r="D345" s="17"/>
      <c r="E345" s="17"/>
    </row>
    <row r="346" spans="1:9">
      <c r="B346" s="17"/>
      <c r="C346" s="42"/>
      <c r="D346" s="17"/>
      <c r="E346" s="17"/>
    </row>
    <row r="347" spans="1:9">
      <c r="B347" s="17"/>
      <c r="C347" s="42"/>
      <c r="D347" s="17"/>
      <c r="E347" s="17"/>
    </row>
    <row r="348" spans="1:9">
      <c r="B348" s="17"/>
      <c r="C348" s="42"/>
      <c r="D348" s="17"/>
      <c r="E348" s="17"/>
    </row>
    <row r="349" spans="1:9">
      <c r="C349" s="30"/>
    </row>
    <row r="350" spans="1:9">
      <c r="C350" s="30"/>
    </row>
    <row r="351" spans="1:9">
      <c r="C351" s="30"/>
    </row>
    <row r="352" spans="1:9">
      <c r="C352" s="30"/>
    </row>
    <row r="353" spans="3:3">
      <c r="C353" s="30"/>
    </row>
    <row r="354" spans="3:3">
      <c r="C354" s="30"/>
    </row>
    <row r="355" spans="3:3">
      <c r="C355" s="30"/>
    </row>
    <row r="356" spans="3:3">
      <c r="C356" s="30"/>
    </row>
    <row r="357" spans="3:3">
      <c r="C357" s="30"/>
    </row>
    <row r="358" spans="3:3">
      <c r="C358" s="30"/>
    </row>
    <row r="359" spans="3:3">
      <c r="C359" s="30"/>
    </row>
    <row r="360" spans="3:3">
      <c r="C360" s="30"/>
    </row>
    <row r="361" spans="3:3">
      <c r="C361" s="30"/>
    </row>
    <row r="362" spans="3:3">
      <c r="C362" s="30"/>
    </row>
    <row r="363" spans="3:3">
      <c r="C363" s="30"/>
    </row>
    <row r="364" spans="3:3">
      <c r="C364" s="30"/>
    </row>
    <row r="365" spans="3:3">
      <c r="C365" s="30"/>
    </row>
    <row r="366" spans="3:3">
      <c r="C366" s="30"/>
    </row>
    <row r="367" spans="3:3">
      <c r="C367" s="30"/>
    </row>
    <row r="368" spans="3:3">
      <c r="C368" s="30"/>
    </row>
    <row r="369" spans="3:3">
      <c r="C369" s="30"/>
    </row>
    <row r="370" spans="3:3">
      <c r="C370" s="30"/>
    </row>
    <row r="371" spans="3:3">
      <c r="C371" s="30"/>
    </row>
    <row r="372" spans="3:3">
      <c r="C372" s="30"/>
    </row>
    <row r="373" spans="3:3">
      <c r="C373" s="30"/>
    </row>
    <row r="374" spans="3:3">
      <c r="C374" s="30"/>
    </row>
    <row r="375" spans="3:3">
      <c r="C375" s="30"/>
    </row>
    <row r="376" spans="3:3">
      <c r="C376" s="30"/>
    </row>
    <row r="377" spans="3:3">
      <c r="C377" s="30"/>
    </row>
    <row r="378" spans="3:3">
      <c r="C378" s="30"/>
    </row>
    <row r="379" spans="3:3">
      <c r="C379" s="30"/>
    </row>
    <row r="380" spans="3:3">
      <c r="C380" s="30"/>
    </row>
    <row r="381" spans="3:3">
      <c r="C381" s="30"/>
    </row>
    <row r="382" spans="3:3">
      <c r="C382" s="30"/>
    </row>
    <row r="383" spans="3:3">
      <c r="C383" s="30"/>
    </row>
    <row r="384" spans="3:3">
      <c r="C384" s="30"/>
    </row>
    <row r="385" spans="3:3">
      <c r="C385" s="30"/>
    </row>
    <row r="386" spans="3:3">
      <c r="C386" s="30"/>
    </row>
    <row r="387" spans="3:3">
      <c r="C387" s="30"/>
    </row>
    <row r="388" spans="3:3">
      <c r="C388" s="30"/>
    </row>
    <row r="389" spans="3:3">
      <c r="C389" s="30"/>
    </row>
    <row r="390" spans="3:3">
      <c r="C390" s="30"/>
    </row>
    <row r="391" spans="3:3">
      <c r="C391" s="30"/>
    </row>
    <row r="392" spans="3:3">
      <c r="C392" s="30"/>
    </row>
    <row r="393" spans="3:3">
      <c r="C393" s="30"/>
    </row>
    <row r="394" spans="3:3">
      <c r="C394" s="30"/>
    </row>
    <row r="395" spans="3:3">
      <c r="C395" s="30"/>
    </row>
    <row r="396" spans="3:3">
      <c r="C396" s="30"/>
    </row>
    <row r="397" spans="3:3">
      <c r="C397" s="30"/>
    </row>
    <row r="398" spans="3:3">
      <c r="C398" s="30"/>
    </row>
    <row r="399" spans="3:3">
      <c r="C399" s="30"/>
    </row>
    <row r="400" spans="3:3">
      <c r="C400" s="30"/>
    </row>
    <row r="401" spans="3:3">
      <c r="C401" s="30"/>
    </row>
    <row r="402" spans="3:3">
      <c r="C402" s="30"/>
    </row>
    <row r="403" spans="3:3">
      <c r="C403" s="30"/>
    </row>
    <row r="404" spans="3:3">
      <c r="C404" s="30"/>
    </row>
    <row r="405" spans="3:3">
      <c r="C405" s="30"/>
    </row>
    <row r="406" spans="3:3">
      <c r="C406" s="30"/>
    </row>
    <row r="407" spans="3:3">
      <c r="C407" s="30"/>
    </row>
    <row r="408" spans="3:3">
      <c r="C408" s="30"/>
    </row>
    <row r="409" spans="3:3">
      <c r="C409" s="30"/>
    </row>
    <row r="410" spans="3:3">
      <c r="C410" s="30"/>
    </row>
    <row r="411" spans="3:3">
      <c r="C411" s="30"/>
    </row>
    <row r="412" spans="3:3">
      <c r="C412" s="30"/>
    </row>
    <row r="413" spans="3:3">
      <c r="C413" s="30"/>
    </row>
    <row r="414" spans="3:3">
      <c r="C414" s="30"/>
    </row>
    <row r="415" spans="3:3">
      <c r="C415" s="30"/>
    </row>
    <row r="416" spans="3:3">
      <c r="C416" s="30"/>
    </row>
    <row r="417" spans="3:3">
      <c r="C417" s="30"/>
    </row>
    <row r="418" spans="3:3">
      <c r="C418" s="30"/>
    </row>
    <row r="419" spans="3:3">
      <c r="C419" s="30"/>
    </row>
    <row r="420" spans="3:3">
      <c r="C420" s="30"/>
    </row>
    <row r="421" spans="3:3">
      <c r="C421" s="30"/>
    </row>
    <row r="422" spans="3:3">
      <c r="C422" s="30"/>
    </row>
    <row r="423" spans="3:3">
      <c r="C423" s="30"/>
    </row>
    <row r="424" spans="3:3">
      <c r="C424" s="30"/>
    </row>
    <row r="425" spans="3:3">
      <c r="C425" s="30"/>
    </row>
    <row r="426" spans="3:3">
      <c r="C426" s="30"/>
    </row>
    <row r="427" spans="3:3">
      <c r="C427" s="30"/>
    </row>
    <row r="428" spans="3:3">
      <c r="C428" s="30"/>
    </row>
    <row r="429" spans="3:3">
      <c r="C429" s="30"/>
    </row>
    <row r="430" spans="3:3">
      <c r="C430" s="30"/>
    </row>
    <row r="431" spans="3:3">
      <c r="C431" s="30"/>
    </row>
    <row r="432" spans="3:3">
      <c r="C432" s="30"/>
    </row>
    <row r="433" spans="3:3">
      <c r="C433" s="30"/>
    </row>
    <row r="434" spans="3:3">
      <c r="C434" s="30"/>
    </row>
    <row r="435" spans="3:3">
      <c r="C435" s="30"/>
    </row>
    <row r="436" spans="3:3">
      <c r="C436" s="30"/>
    </row>
    <row r="437" spans="3:3">
      <c r="C437" s="30"/>
    </row>
    <row r="438" spans="3:3">
      <c r="C438" s="30"/>
    </row>
    <row r="439" spans="3:3">
      <c r="C439" s="30"/>
    </row>
    <row r="440" spans="3:3">
      <c r="C440" s="30"/>
    </row>
    <row r="441" spans="3:3">
      <c r="C441" s="30"/>
    </row>
    <row r="442" spans="3:3">
      <c r="C442" s="30"/>
    </row>
    <row r="443" spans="3:3">
      <c r="C443" s="30"/>
    </row>
    <row r="444" spans="3:3">
      <c r="C444" s="30"/>
    </row>
    <row r="445" spans="3:3">
      <c r="C445" s="30"/>
    </row>
    <row r="446" spans="3:3">
      <c r="C446" s="30"/>
    </row>
    <row r="447" spans="3:3">
      <c r="C447" s="30"/>
    </row>
    <row r="448" spans="3:3">
      <c r="C448" s="30"/>
    </row>
    <row r="449" spans="3:3">
      <c r="C449" s="30"/>
    </row>
    <row r="450" spans="3:3">
      <c r="C450" s="30"/>
    </row>
    <row r="451" spans="3:3">
      <c r="C451" s="30"/>
    </row>
    <row r="452" spans="3:3">
      <c r="C452" s="30"/>
    </row>
    <row r="453" spans="3:3">
      <c r="C453" s="30"/>
    </row>
    <row r="454" spans="3:3">
      <c r="C454" s="30"/>
    </row>
    <row r="455" spans="3:3">
      <c r="C455" s="30"/>
    </row>
    <row r="456" spans="3:3">
      <c r="C456" s="30"/>
    </row>
    <row r="457" spans="3:3">
      <c r="C457" s="30"/>
    </row>
    <row r="458" spans="3:3">
      <c r="C458" s="30"/>
    </row>
    <row r="459" spans="3:3">
      <c r="C459" s="30"/>
    </row>
    <row r="460" spans="3:3">
      <c r="C460" s="30"/>
    </row>
    <row r="461" spans="3:3">
      <c r="C461" s="30"/>
    </row>
    <row r="462" spans="3:3">
      <c r="C462" s="30"/>
    </row>
    <row r="463" spans="3:3">
      <c r="C463" s="30"/>
    </row>
    <row r="464" spans="3:3">
      <c r="C464" s="30"/>
    </row>
    <row r="465" spans="3:3">
      <c r="C465" s="30"/>
    </row>
    <row r="466" spans="3:3">
      <c r="C466" s="30"/>
    </row>
    <row r="467" spans="3:3">
      <c r="C467" s="30"/>
    </row>
    <row r="468" spans="3:3">
      <c r="C468" s="30"/>
    </row>
    <row r="469" spans="3:3">
      <c r="C469" s="30"/>
    </row>
    <row r="470" spans="3:3">
      <c r="C470" s="30"/>
    </row>
  </sheetData>
  <mergeCells count="1">
    <mergeCell ref="C1:I2"/>
  </mergeCells>
  <conditionalFormatting sqref="I1:I33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theme="9" tint="0.79998168889431442"/>
  </sheetPr>
  <dimension ref="A1:I470"/>
  <sheetViews>
    <sheetView topLeftCell="A175" workbookViewId="0">
      <selection activeCell="H183" sqref="H183"/>
    </sheetView>
  </sheetViews>
  <sheetFormatPr defaultColWidth="9.140625" defaultRowHeight="15"/>
  <cols>
    <col min="1" max="2" width="9.140625" style="83"/>
    <col min="3" max="3" width="10.5703125" style="83" customWidth="1"/>
    <col min="4" max="4" width="9.140625" style="83"/>
    <col min="5" max="5" width="10.140625" style="83" customWidth="1"/>
    <col min="6" max="6" width="12" style="83" bestFit="1" customWidth="1"/>
    <col min="7" max="7" width="9.42578125" style="84" bestFit="1" customWidth="1"/>
    <col min="8" max="8" width="10.140625" style="90" bestFit="1" customWidth="1"/>
    <col min="9" max="9" width="15.28515625" style="111" customWidth="1"/>
    <col min="10" max="16384" width="9.140625" style="83"/>
  </cols>
  <sheetData>
    <row r="1" spans="1:9">
      <c r="A1" s="20" t="s">
        <v>0</v>
      </c>
      <c r="B1" s="81" t="s">
        <v>1</v>
      </c>
      <c r="C1" s="198">
        <v>45658</v>
      </c>
      <c r="D1" s="199"/>
      <c r="E1" s="200"/>
      <c r="F1" s="201"/>
      <c r="G1" s="202"/>
      <c r="H1" s="199"/>
      <c r="I1" s="203"/>
    </row>
    <row r="2" spans="1:9">
      <c r="A2" s="21" t="s">
        <v>2</v>
      </c>
      <c r="B2" s="22" t="s">
        <v>3</v>
      </c>
      <c r="C2" s="204"/>
      <c r="D2" s="205"/>
      <c r="E2" s="206"/>
      <c r="F2" s="207"/>
      <c r="G2" s="208"/>
      <c r="H2" s="205"/>
      <c r="I2" s="209"/>
    </row>
    <row r="3" spans="1:9" ht="30">
      <c r="A3" s="81"/>
      <c r="B3" s="81" t="s">
        <v>4</v>
      </c>
      <c r="C3" s="47" t="s">
        <v>5</v>
      </c>
      <c r="D3" s="81" t="s">
        <v>6</v>
      </c>
      <c r="E3" s="29" t="s">
        <v>7</v>
      </c>
      <c r="F3" s="24" t="s">
        <v>8</v>
      </c>
      <c r="G3" s="23" t="s">
        <v>9</v>
      </c>
      <c r="H3" s="89" t="s">
        <v>10</v>
      </c>
      <c r="I3" s="26" t="s">
        <v>11</v>
      </c>
    </row>
    <row r="4" spans="1:9">
      <c r="A4" s="14"/>
      <c r="B4" s="1">
        <v>1</v>
      </c>
      <c r="C4" s="14"/>
      <c r="D4" s="91"/>
      <c r="E4" s="65">
        <v>1250</v>
      </c>
      <c r="F4" s="109">
        <v>1250</v>
      </c>
      <c r="G4" s="82">
        <v>18034</v>
      </c>
      <c r="H4" s="87">
        <v>45685</v>
      </c>
      <c r="I4" s="110">
        <f>F4-E4</f>
        <v>0</v>
      </c>
    </row>
    <row r="5" spans="1:9">
      <c r="A5" s="1"/>
      <c r="B5" s="16">
        <v>2</v>
      </c>
      <c r="C5" s="14"/>
      <c r="D5" s="91"/>
      <c r="E5" s="66">
        <v>1250</v>
      </c>
      <c r="F5" s="109"/>
      <c r="G5" s="191"/>
      <c r="H5" s="87"/>
      <c r="I5" s="110">
        <f t="shared" ref="I5:I71" si="0">F5-E5</f>
        <v>-1250</v>
      </c>
    </row>
    <row r="6" spans="1:9">
      <c r="A6" s="1"/>
      <c r="B6" s="16">
        <v>3</v>
      </c>
      <c r="C6" s="14"/>
      <c r="D6" s="91"/>
      <c r="E6" s="65"/>
      <c r="F6" s="109"/>
      <c r="G6" s="191"/>
      <c r="H6" s="87"/>
      <c r="I6" s="110">
        <f t="shared" si="0"/>
        <v>0</v>
      </c>
    </row>
    <row r="7" spans="1:9">
      <c r="A7" s="1"/>
      <c r="B7" s="16">
        <v>4</v>
      </c>
      <c r="C7" s="14"/>
      <c r="D7" s="91"/>
      <c r="E7" s="65">
        <v>1250</v>
      </c>
      <c r="F7" s="109">
        <v>1250</v>
      </c>
      <c r="G7" s="191">
        <v>465047</v>
      </c>
      <c r="H7" s="87">
        <v>45671</v>
      </c>
      <c r="I7" s="110">
        <f t="shared" si="0"/>
        <v>0</v>
      </c>
    </row>
    <row r="8" spans="1:9">
      <c r="A8" s="1"/>
      <c r="B8" s="16">
        <v>5</v>
      </c>
      <c r="C8" s="14"/>
      <c r="D8" s="91"/>
      <c r="E8" s="65">
        <v>1250</v>
      </c>
      <c r="F8" s="109"/>
      <c r="G8" s="191"/>
      <c r="H8" s="87"/>
      <c r="I8" s="110">
        <f t="shared" si="0"/>
        <v>-1250</v>
      </c>
    </row>
    <row r="9" spans="1:9">
      <c r="A9" s="1"/>
      <c r="B9" s="16">
        <v>6</v>
      </c>
      <c r="C9" s="14"/>
      <c r="D9" s="91"/>
      <c r="E9" s="65">
        <v>1250</v>
      </c>
      <c r="F9" s="109">
        <v>1250</v>
      </c>
      <c r="G9" s="191">
        <v>381226</v>
      </c>
      <c r="H9" s="87">
        <v>45680</v>
      </c>
      <c r="I9" s="110">
        <f t="shared" si="0"/>
        <v>0</v>
      </c>
    </row>
    <row r="10" spans="1:9">
      <c r="A10" s="1"/>
      <c r="B10" s="16">
        <v>7</v>
      </c>
      <c r="C10" s="14"/>
      <c r="D10" s="91"/>
      <c r="E10" s="65">
        <v>1250</v>
      </c>
      <c r="F10" s="109"/>
      <c r="G10" s="191"/>
      <c r="H10" s="87"/>
      <c r="I10" s="110">
        <f t="shared" si="0"/>
        <v>-1250</v>
      </c>
    </row>
    <row r="11" spans="1:9">
      <c r="A11" s="1"/>
      <c r="B11" s="16">
        <v>8</v>
      </c>
      <c r="C11" s="14"/>
      <c r="D11" s="91"/>
      <c r="E11" s="65">
        <v>1250</v>
      </c>
      <c r="F11" s="109"/>
      <c r="G11" s="191"/>
      <c r="H11" s="87"/>
      <c r="I11" s="110">
        <f t="shared" si="0"/>
        <v>-1250</v>
      </c>
    </row>
    <row r="12" spans="1:9">
      <c r="A12" s="1"/>
      <c r="B12" s="16">
        <v>9</v>
      </c>
      <c r="C12" s="14"/>
      <c r="D12" s="91"/>
      <c r="E12" s="65">
        <v>1250</v>
      </c>
      <c r="F12" s="109">
        <v>15000</v>
      </c>
      <c r="G12" s="191">
        <v>932263</v>
      </c>
      <c r="H12" s="87">
        <v>45669</v>
      </c>
      <c r="I12" s="110">
        <f t="shared" si="0"/>
        <v>13750</v>
      </c>
    </row>
    <row r="13" spans="1:9">
      <c r="A13" s="1"/>
      <c r="B13" s="16">
        <v>10</v>
      </c>
      <c r="C13" s="14"/>
      <c r="D13" s="91"/>
      <c r="E13" s="65">
        <v>1250</v>
      </c>
      <c r="F13" s="109">
        <v>2500</v>
      </c>
      <c r="G13" s="191">
        <v>130080.585322</v>
      </c>
      <c r="H13" s="87" t="s">
        <v>70</v>
      </c>
      <c r="I13" s="110">
        <f t="shared" si="0"/>
        <v>1250</v>
      </c>
    </row>
    <row r="14" spans="1:9">
      <c r="A14" s="1"/>
      <c r="B14" s="16">
        <v>11</v>
      </c>
      <c r="C14" s="14"/>
      <c r="D14" s="91"/>
      <c r="E14" s="65">
        <v>1250</v>
      </c>
      <c r="F14" s="109"/>
      <c r="G14" s="191"/>
      <c r="H14" s="87"/>
      <c r="I14" s="110">
        <f t="shared" si="0"/>
        <v>-1250</v>
      </c>
    </row>
    <row r="15" spans="1:9">
      <c r="A15" s="2"/>
      <c r="B15" s="16">
        <v>12</v>
      </c>
      <c r="C15" s="14"/>
      <c r="D15" s="91"/>
      <c r="E15" s="65">
        <v>1250</v>
      </c>
      <c r="F15" s="109">
        <v>1250</v>
      </c>
      <c r="G15" s="191">
        <v>555543</v>
      </c>
      <c r="H15" s="87">
        <v>45667</v>
      </c>
      <c r="I15" s="110">
        <f t="shared" si="0"/>
        <v>0</v>
      </c>
    </row>
    <row r="16" spans="1:9">
      <c r="A16" s="1"/>
      <c r="B16" s="16">
        <v>13</v>
      </c>
      <c r="C16" s="14"/>
      <c r="D16" s="91"/>
      <c r="E16" s="65">
        <v>1250</v>
      </c>
      <c r="F16" s="109"/>
      <c r="G16" s="191"/>
      <c r="H16" s="87"/>
      <c r="I16" s="110">
        <f t="shared" si="0"/>
        <v>-1250</v>
      </c>
    </row>
    <row r="17" spans="1:9">
      <c r="A17" s="1"/>
      <c r="B17" s="16">
        <v>14</v>
      </c>
      <c r="C17" s="14"/>
      <c r="D17" s="91"/>
      <c r="E17" s="65">
        <v>1250</v>
      </c>
      <c r="F17" s="109">
        <v>1400</v>
      </c>
      <c r="G17" s="191">
        <v>417172</v>
      </c>
      <c r="H17" s="87">
        <v>45667</v>
      </c>
      <c r="I17" s="110">
        <f t="shared" si="0"/>
        <v>150</v>
      </c>
    </row>
    <row r="18" spans="1:9">
      <c r="A18" s="1"/>
      <c r="B18" s="16" t="s">
        <v>20</v>
      </c>
      <c r="C18" s="14"/>
      <c r="D18" s="91"/>
      <c r="E18" s="65">
        <v>1250</v>
      </c>
      <c r="F18" s="109">
        <v>2250</v>
      </c>
      <c r="G18" s="191">
        <v>203617</v>
      </c>
      <c r="H18" s="87">
        <v>45687</v>
      </c>
      <c r="I18" s="110">
        <f t="shared" si="0"/>
        <v>1000</v>
      </c>
    </row>
    <row r="19" spans="1:9">
      <c r="A19" s="1"/>
      <c r="B19" s="16" t="s">
        <v>15</v>
      </c>
      <c r="C19" s="14"/>
      <c r="D19" s="91"/>
      <c r="E19" s="65">
        <v>1250</v>
      </c>
      <c r="F19" s="109">
        <v>2250</v>
      </c>
      <c r="G19" s="191">
        <v>203617</v>
      </c>
      <c r="H19" s="87">
        <v>45687</v>
      </c>
      <c r="I19" s="110">
        <f t="shared" si="0"/>
        <v>1000</v>
      </c>
    </row>
    <row r="20" spans="1:9">
      <c r="A20" s="1"/>
      <c r="B20" s="16" t="s">
        <v>19</v>
      </c>
      <c r="C20" s="14"/>
      <c r="D20" s="91"/>
      <c r="E20" s="65">
        <v>1250</v>
      </c>
      <c r="F20" s="109"/>
      <c r="G20" s="191"/>
      <c r="H20" s="87"/>
      <c r="I20" s="110">
        <f t="shared" si="0"/>
        <v>-1250</v>
      </c>
    </row>
    <row r="21" spans="1:9">
      <c r="A21" s="1"/>
      <c r="B21" s="16">
        <v>15</v>
      </c>
      <c r="C21" s="14"/>
      <c r="D21" s="91"/>
      <c r="E21" s="65">
        <v>1250</v>
      </c>
      <c r="F21" s="109">
        <v>1250</v>
      </c>
      <c r="G21" s="191">
        <v>206003</v>
      </c>
      <c r="H21" s="87">
        <v>45672</v>
      </c>
      <c r="I21" s="110">
        <f t="shared" si="0"/>
        <v>0</v>
      </c>
    </row>
    <row r="22" spans="1:9">
      <c r="A22" s="1"/>
      <c r="B22" s="16" t="s">
        <v>17</v>
      </c>
      <c r="C22" s="14"/>
      <c r="D22" s="91"/>
      <c r="E22" s="65">
        <v>1250</v>
      </c>
      <c r="F22" s="109"/>
      <c r="G22" s="191"/>
      <c r="H22" s="87"/>
      <c r="I22" s="110">
        <f t="shared" si="0"/>
        <v>-1250</v>
      </c>
    </row>
    <row r="23" spans="1:9">
      <c r="A23" s="1"/>
      <c r="B23" s="16" t="s">
        <v>27</v>
      </c>
      <c r="C23" s="14"/>
      <c r="D23" s="162"/>
      <c r="E23" s="65">
        <v>1250</v>
      </c>
      <c r="F23" s="109"/>
      <c r="G23" s="191"/>
      <c r="H23" s="87"/>
      <c r="I23" s="110">
        <f t="shared" si="0"/>
        <v>-1250</v>
      </c>
    </row>
    <row r="24" spans="1:9">
      <c r="A24" s="1"/>
      <c r="B24" s="16">
        <v>16</v>
      </c>
      <c r="C24" s="14"/>
      <c r="D24" s="91"/>
      <c r="E24" s="65">
        <v>1250</v>
      </c>
      <c r="F24" s="109">
        <v>1250</v>
      </c>
      <c r="G24" s="191">
        <v>788790</v>
      </c>
      <c r="H24" s="87">
        <v>45672</v>
      </c>
      <c r="I24" s="110">
        <f t="shared" si="0"/>
        <v>0</v>
      </c>
    </row>
    <row r="25" spans="1:9">
      <c r="A25" s="1"/>
      <c r="B25" s="16">
        <v>17</v>
      </c>
      <c r="C25" s="14"/>
      <c r="D25" s="91"/>
      <c r="E25" s="65">
        <v>1250</v>
      </c>
      <c r="F25" s="109"/>
      <c r="G25" s="191"/>
      <c r="H25" s="87"/>
      <c r="I25" s="110">
        <f t="shared" si="0"/>
        <v>-1250</v>
      </c>
    </row>
    <row r="26" spans="1:9">
      <c r="A26" s="1"/>
      <c r="B26" s="16">
        <v>18</v>
      </c>
      <c r="C26" s="14"/>
      <c r="D26" s="91"/>
      <c r="E26" s="65">
        <v>1250</v>
      </c>
      <c r="F26" s="109">
        <v>5000</v>
      </c>
      <c r="G26" s="191">
        <v>648773</v>
      </c>
      <c r="H26" s="87">
        <v>45670</v>
      </c>
      <c r="I26" s="110">
        <f t="shared" si="0"/>
        <v>3750</v>
      </c>
    </row>
    <row r="27" spans="1:9">
      <c r="A27" s="15"/>
      <c r="B27" s="16">
        <v>19</v>
      </c>
      <c r="C27" s="14"/>
      <c r="D27" s="91"/>
      <c r="E27" s="65">
        <v>1250</v>
      </c>
      <c r="F27" s="109">
        <v>1250</v>
      </c>
      <c r="G27" s="191">
        <v>883512</v>
      </c>
      <c r="H27" s="87">
        <v>45660</v>
      </c>
      <c r="I27" s="110">
        <f t="shared" si="0"/>
        <v>0</v>
      </c>
    </row>
    <row r="28" spans="1:9">
      <c r="A28" s="15"/>
      <c r="B28" s="16">
        <v>20</v>
      </c>
      <c r="C28" s="14"/>
      <c r="D28" s="91"/>
      <c r="E28" s="65">
        <v>1250</v>
      </c>
      <c r="F28" s="109"/>
      <c r="G28" s="191"/>
      <c r="H28" s="87"/>
      <c r="I28" s="110">
        <f t="shared" si="0"/>
        <v>-1250</v>
      </c>
    </row>
    <row r="29" spans="1:9">
      <c r="A29" s="2"/>
      <c r="B29" s="16">
        <v>21</v>
      </c>
      <c r="C29" s="14"/>
      <c r="D29" s="91"/>
      <c r="E29" s="65">
        <v>1250</v>
      </c>
      <c r="F29" s="109">
        <v>1250</v>
      </c>
      <c r="G29" s="191">
        <v>605508</v>
      </c>
      <c r="H29" s="87">
        <v>45679</v>
      </c>
      <c r="I29" s="110">
        <f t="shared" si="0"/>
        <v>0</v>
      </c>
    </row>
    <row r="30" spans="1:9">
      <c r="A30" s="15"/>
      <c r="B30" s="16">
        <v>22</v>
      </c>
      <c r="C30" s="14"/>
      <c r="D30" s="91"/>
      <c r="E30" s="65">
        <v>1250</v>
      </c>
      <c r="F30" s="109"/>
      <c r="G30" s="191"/>
      <c r="H30" s="87"/>
      <c r="I30" s="110">
        <f t="shared" si="0"/>
        <v>-1250</v>
      </c>
    </row>
    <row r="31" spans="1:9">
      <c r="A31" s="1"/>
      <c r="B31" s="16">
        <v>23</v>
      </c>
      <c r="C31" s="14"/>
      <c r="D31" s="91"/>
      <c r="E31" s="65">
        <v>1250</v>
      </c>
      <c r="F31" s="109"/>
      <c r="G31" s="191"/>
      <c r="H31" s="87"/>
      <c r="I31" s="110">
        <f t="shared" si="0"/>
        <v>-1250</v>
      </c>
    </row>
    <row r="32" spans="1:9">
      <c r="A32" s="1"/>
      <c r="B32" s="16">
        <v>24</v>
      </c>
      <c r="C32" s="14"/>
      <c r="D32" s="91"/>
      <c r="E32" s="65">
        <v>1250</v>
      </c>
      <c r="F32" s="109">
        <v>1250</v>
      </c>
      <c r="G32" s="191">
        <v>886558</v>
      </c>
      <c r="H32" s="87">
        <v>45679</v>
      </c>
      <c r="I32" s="110">
        <f t="shared" si="0"/>
        <v>0</v>
      </c>
    </row>
    <row r="33" spans="1:9">
      <c r="A33" s="2"/>
      <c r="B33" s="16">
        <v>25</v>
      </c>
      <c r="C33" s="14"/>
      <c r="D33" s="91"/>
      <c r="E33" s="65">
        <v>1250</v>
      </c>
      <c r="F33" s="109"/>
      <c r="G33" s="191"/>
      <c r="H33" s="87"/>
      <c r="I33" s="110">
        <f t="shared" si="0"/>
        <v>-1250</v>
      </c>
    </row>
    <row r="34" spans="1:9">
      <c r="A34" s="1"/>
      <c r="B34" s="16">
        <v>26</v>
      </c>
      <c r="C34" s="14"/>
      <c r="D34" s="91"/>
      <c r="E34" s="65">
        <v>1250</v>
      </c>
      <c r="F34" s="109"/>
      <c r="G34" s="191"/>
      <c r="H34" s="87"/>
      <c r="I34" s="110">
        <f t="shared" si="0"/>
        <v>-1250</v>
      </c>
    </row>
    <row r="35" spans="1:9">
      <c r="A35" s="1"/>
      <c r="B35" s="16" t="s">
        <v>54</v>
      </c>
      <c r="C35" s="14"/>
      <c r="D35" s="184"/>
      <c r="E35" s="65">
        <v>1250</v>
      </c>
      <c r="F35" s="109"/>
      <c r="G35" s="191"/>
      <c r="H35" s="87"/>
      <c r="I35" s="110">
        <f t="shared" si="0"/>
        <v>-1250</v>
      </c>
    </row>
    <row r="36" spans="1:9">
      <c r="A36" s="1"/>
      <c r="B36" s="16">
        <v>27</v>
      </c>
      <c r="C36" s="14"/>
      <c r="D36" s="91"/>
      <c r="E36" s="65">
        <v>1250</v>
      </c>
      <c r="F36" s="109">
        <v>1250</v>
      </c>
      <c r="G36" s="191">
        <v>113601</v>
      </c>
      <c r="H36" s="87">
        <v>45667</v>
      </c>
      <c r="I36" s="110">
        <f t="shared" si="0"/>
        <v>0</v>
      </c>
    </row>
    <row r="37" spans="1:9">
      <c r="A37" s="1"/>
      <c r="B37" s="16">
        <v>28</v>
      </c>
      <c r="C37" s="14"/>
      <c r="D37" s="91"/>
      <c r="E37" s="65">
        <v>1250</v>
      </c>
      <c r="F37" s="109"/>
      <c r="G37" s="191"/>
      <c r="H37" s="87"/>
      <c r="I37" s="110">
        <f t="shared" si="0"/>
        <v>-1250</v>
      </c>
    </row>
    <row r="38" spans="1:9">
      <c r="A38" s="15"/>
      <c r="B38" s="16">
        <v>29</v>
      </c>
      <c r="C38" s="73"/>
      <c r="D38" s="91"/>
      <c r="E38" s="65">
        <v>1250</v>
      </c>
      <c r="F38" s="109"/>
      <c r="G38" s="191"/>
      <c r="H38" s="87"/>
      <c r="I38" s="110">
        <f t="shared" si="0"/>
        <v>-1250</v>
      </c>
    </row>
    <row r="39" spans="1:9">
      <c r="A39" s="15"/>
      <c r="B39" s="16">
        <v>30</v>
      </c>
      <c r="C39" s="73"/>
      <c r="D39" s="91"/>
      <c r="E39" s="65"/>
      <c r="F39" s="109"/>
      <c r="G39" s="191"/>
      <c r="H39" s="87"/>
      <c r="I39" s="110">
        <f t="shared" si="0"/>
        <v>0</v>
      </c>
    </row>
    <row r="40" spans="1:9">
      <c r="A40" s="15"/>
      <c r="B40" s="16">
        <v>31</v>
      </c>
      <c r="C40" s="14"/>
      <c r="D40" s="91"/>
      <c r="E40" s="65">
        <v>1250</v>
      </c>
      <c r="F40" s="109"/>
      <c r="G40" s="191"/>
      <c r="H40" s="87"/>
      <c r="I40" s="110">
        <f t="shared" si="0"/>
        <v>-1250</v>
      </c>
    </row>
    <row r="41" spans="1:9">
      <c r="A41" s="15"/>
      <c r="B41" s="16">
        <v>32</v>
      </c>
      <c r="C41" s="14"/>
      <c r="D41" s="91"/>
      <c r="E41" s="65">
        <v>1250</v>
      </c>
      <c r="F41" s="109"/>
      <c r="G41" s="191"/>
      <c r="H41" s="87"/>
      <c r="I41" s="110">
        <f t="shared" si="0"/>
        <v>-1250</v>
      </c>
    </row>
    <row r="42" spans="1:9">
      <c r="A42" s="2"/>
      <c r="B42" s="16">
        <v>33</v>
      </c>
      <c r="C42" s="14"/>
      <c r="D42" s="91"/>
      <c r="E42" s="65">
        <v>1250</v>
      </c>
      <c r="F42" s="109"/>
      <c r="G42" s="191"/>
      <c r="H42" s="87"/>
      <c r="I42" s="110">
        <f t="shared" si="0"/>
        <v>-1250</v>
      </c>
    </row>
    <row r="43" spans="1:9">
      <c r="A43" s="1"/>
      <c r="B43" s="16">
        <v>34</v>
      </c>
      <c r="C43" s="14"/>
      <c r="D43" s="91"/>
      <c r="E43" s="65">
        <v>1250</v>
      </c>
      <c r="F43" s="109"/>
      <c r="G43" s="191"/>
      <c r="H43" s="87"/>
      <c r="I43" s="110">
        <f t="shared" si="0"/>
        <v>-1250</v>
      </c>
    </row>
    <row r="44" spans="1:9">
      <c r="A44" s="15"/>
      <c r="B44" s="16">
        <v>35</v>
      </c>
      <c r="C44" s="73"/>
      <c r="D44" s="91"/>
      <c r="E44" s="65">
        <v>1250</v>
      </c>
      <c r="F44" s="109"/>
      <c r="G44" s="191"/>
      <c r="H44" s="87"/>
      <c r="I44" s="110">
        <f t="shared" si="0"/>
        <v>-1250</v>
      </c>
    </row>
    <row r="45" spans="1:9">
      <c r="A45" s="15"/>
      <c r="B45" s="16">
        <v>36</v>
      </c>
      <c r="C45" s="73"/>
      <c r="D45" s="91"/>
      <c r="E45" s="65">
        <v>1250</v>
      </c>
      <c r="F45" s="109">
        <v>7200</v>
      </c>
      <c r="G45" s="191">
        <v>957320</v>
      </c>
      <c r="H45" s="87">
        <v>45678</v>
      </c>
      <c r="I45" s="110">
        <f t="shared" si="0"/>
        <v>5950</v>
      </c>
    </row>
    <row r="46" spans="1:9">
      <c r="A46" s="3"/>
      <c r="B46" s="16">
        <v>37</v>
      </c>
      <c r="C46" s="14"/>
      <c r="D46" s="91"/>
      <c r="E46" s="65">
        <v>1250</v>
      </c>
      <c r="F46" s="109"/>
      <c r="G46" s="191"/>
      <c r="H46" s="87"/>
      <c r="I46" s="110">
        <f t="shared" si="0"/>
        <v>-1250</v>
      </c>
    </row>
    <row r="47" spans="1:9">
      <c r="A47" s="1"/>
      <c r="B47" s="16">
        <v>38</v>
      </c>
      <c r="C47" s="73"/>
      <c r="D47" s="91"/>
      <c r="E47" s="65">
        <v>1250</v>
      </c>
      <c r="F47" s="109"/>
      <c r="G47" s="191"/>
      <c r="H47" s="87"/>
      <c r="I47" s="110">
        <f t="shared" si="0"/>
        <v>-1250</v>
      </c>
    </row>
    <row r="48" spans="1:9">
      <c r="A48" s="1"/>
      <c r="B48" s="16">
        <v>39</v>
      </c>
      <c r="C48" s="14"/>
      <c r="D48" s="91"/>
      <c r="E48" s="65">
        <v>1250</v>
      </c>
      <c r="F48" s="109"/>
      <c r="G48" s="191"/>
      <c r="H48" s="87"/>
      <c r="I48" s="110">
        <f t="shared" si="0"/>
        <v>-1250</v>
      </c>
    </row>
    <row r="49" spans="1:9">
      <c r="A49" s="1"/>
      <c r="B49" s="16">
        <v>40</v>
      </c>
      <c r="C49" s="14"/>
      <c r="D49" s="91"/>
      <c r="E49" s="66">
        <v>1250</v>
      </c>
      <c r="F49" s="109"/>
      <c r="G49" s="191"/>
      <c r="H49" s="87"/>
      <c r="I49" s="110">
        <f t="shared" si="0"/>
        <v>-1250</v>
      </c>
    </row>
    <row r="50" spans="1:9">
      <c r="A50" s="1"/>
      <c r="B50" s="16">
        <v>41</v>
      </c>
      <c r="C50" s="14"/>
      <c r="D50" s="91"/>
      <c r="E50" s="65">
        <v>1250</v>
      </c>
      <c r="F50" s="109"/>
      <c r="G50" s="191"/>
      <c r="H50" s="87"/>
      <c r="I50" s="110">
        <f t="shared" si="0"/>
        <v>-1250</v>
      </c>
    </row>
    <row r="51" spans="1:9">
      <c r="A51" s="1"/>
      <c r="B51" s="16">
        <v>42</v>
      </c>
      <c r="C51" s="14"/>
      <c r="D51" s="91"/>
      <c r="E51" s="65">
        <v>1250</v>
      </c>
      <c r="F51" s="109"/>
      <c r="G51" s="191"/>
      <c r="H51" s="87"/>
      <c r="I51" s="110">
        <f t="shared" si="0"/>
        <v>-1250</v>
      </c>
    </row>
    <row r="52" spans="1:9">
      <c r="A52" s="1"/>
      <c r="B52" s="16">
        <v>43</v>
      </c>
      <c r="C52" s="14"/>
      <c r="D52" s="91"/>
      <c r="E52" s="65">
        <v>1250</v>
      </c>
      <c r="F52" s="109"/>
      <c r="G52" s="191"/>
      <c r="H52" s="87"/>
      <c r="I52" s="110">
        <f t="shared" si="0"/>
        <v>-1250</v>
      </c>
    </row>
    <row r="53" spans="1:9">
      <c r="A53" s="1"/>
      <c r="B53" s="16">
        <v>44</v>
      </c>
      <c r="C53" s="14"/>
      <c r="D53" s="16"/>
      <c r="E53" s="65">
        <v>1250</v>
      </c>
      <c r="F53" s="109"/>
      <c r="G53" s="191"/>
      <c r="H53" s="87"/>
      <c r="I53" s="110">
        <f t="shared" si="0"/>
        <v>-1250</v>
      </c>
    </row>
    <row r="54" spans="1:9">
      <c r="A54" s="2"/>
      <c r="B54" s="16">
        <v>45</v>
      </c>
      <c r="C54" s="14"/>
      <c r="D54" s="91"/>
      <c r="E54" s="65">
        <v>1250</v>
      </c>
      <c r="F54" s="109"/>
      <c r="G54" s="191"/>
      <c r="H54" s="87"/>
      <c r="I54" s="110">
        <f t="shared" si="0"/>
        <v>-1250</v>
      </c>
    </row>
    <row r="55" spans="1:9">
      <c r="A55" s="1"/>
      <c r="B55" s="16">
        <v>46</v>
      </c>
      <c r="C55" s="14"/>
      <c r="D55" s="91"/>
      <c r="E55" s="65">
        <v>1250</v>
      </c>
      <c r="F55" s="109"/>
      <c r="G55" s="191"/>
      <c r="H55" s="87"/>
      <c r="I55" s="110">
        <f t="shared" si="0"/>
        <v>-1250</v>
      </c>
    </row>
    <row r="56" spans="1:9">
      <c r="A56" s="2"/>
      <c r="B56" s="16">
        <v>47</v>
      </c>
      <c r="C56" s="14"/>
      <c r="D56" s="91"/>
      <c r="E56" s="65">
        <v>1250</v>
      </c>
      <c r="F56" s="109"/>
      <c r="G56" s="191"/>
      <c r="H56" s="87"/>
      <c r="I56" s="110">
        <f t="shared" si="0"/>
        <v>-1250</v>
      </c>
    </row>
    <row r="57" spans="1:9">
      <c r="A57" s="1"/>
      <c r="B57" s="16">
        <v>48</v>
      </c>
      <c r="C57" s="14"/>
      <c r="D57" s="91"/>
      <c r="E57" s="65">
        <v>1250</v>
      </c>
      <c r="F57" s="109">
        <v>2500</v>
      </c>
      <c r="G57" s="191">
        <v>385625</v>
      </c>
      <c r="H57" s="87">
        <v>45670</v>
      </c>
      <c r="I57" s="110">
        <f t="shared" si="0"/>
        <v>1250</v>
      </c>
    </row>
    <row r="58" spans="1:9">
      <c r="A58" s="15"/>
      <c r="B58" s="16">
        <v>49</v>
      </c>
      <c r="C58" s="14"/>
      <c r="D58" s="91"/>
      <c r="E58" s="65">
        <v>1250</v>
      </c>
      <c r="F58" s="109"/>
      <c r="G58" s="191"/>
      <c r="H58" s="87"/>
      <c r="I58" s="110">
        <f t="shared" si="0"/>
        <v>-1250</v>
      </c>
    </row>
    <row r="59" spans="1:9">
      <c r="A59" s="15"/>
      <c r="B59" s="16">
        <v>50</v>
      </c>
      <c r="C59" s="14"/>
      <c r="D59" s="91"/>
      <c r="E59" s="65">
        <v>1250</v>
      </c>
      <c r="F59" s="109"/>
      <c r="G59" s="191"/>
      <c r="H59" s="87"/>
      <c r="I59" s="110">
        <f t="shared" si="0"/>
        <v>-1250</v>
      </c>
    </row>
    <row r="60" spans="1:9">
      <c r="A60" s="1"/>
      <c r="B60" s="16">
        <v>51.52</v>
      </c>
      <c r="C60" s="14"/>
      <c r="D60" s="91"/>
      <c r="E60" s="65">
        <v>1250</v>
      </c>
      <c r="F60" s="109">
        <v>1250</v>
      </c>
      <c r="G60" s="191">
        <v>471170</v>
      </c>
      <c r="H60" s="87">
        <v>45679</v>
      </c>
      <c r="I60" s="110">
        <f t="shared" si="0"/>
        <v>0</v>
      </c>
    </row>
    <row r="61" spans="1:9">
      <c r="A61" s="15"/>
      <c r="B61" s="16">
        <v>53</v>
      </c>
      <c r="C61" s="14"/>
      <c r="D61" s="91"/>
      <c r="E61" s="65">
        <v>1250</v>
      </c>
      <c r="F61" s="109"/>
      <c r="G61" s="191"/>
      <c r="H61" s="87"/>
      <c r="I61" s="110">
        <f t="shared" si="0"/>
        <v>-1250</v>
      </c>
    </row>
    <row r="62" spans="1:9">
      <c r="A62" s="15"/>
      <c r="B62" s="16">
        <v>54.55</v>
      </c>
      <c r="C62" s="14"/>
      <c r="D62" s="91"/>
      <c r="E62" s="65">
        <v>1250</v>
      </c>
      <c r="F62" s="109"/>
      <c r="G62" s="191"/>
      <c r="H62" s="87"/>
      <c r="I62" s="110">
        <f t="shared" si="0"/>
        <v>-1250</v>
      </c>
    </row>
    <row r="63" spans="1:9">
      <c r="A63" s="1"/>
      <c r="B63" s="16">
        <v>56</v>
      </c>
      <c r="C63" s="14"/>
      <c r="D63" s="91"/>
      <c r="E63" s="66">
        <v>1250</v>
      </c>
      <c r="F63" s="109"/>
      <c r="G63" s="191"/>
      <c r="H63" s="87"/>
      <c r="I63" s="110">
        <f t="shared" si="0"/>
        <v>-1250</v>
      </c>
    </row>
    <row r="64" spans="1:9">
      <c r="A64" s="1"/>
      <c r="B64" s="16">
        <v>57</v>
      </c>
      <c r="C64" s="14"/>
      <c r="D64" s="91"/>
      <c r="E64" s="66">
        <v>1250</v>
      </c>
      <c r="F64" s="109"/>
      <c r="G64" s="191"/>
      <c r="H64" s="87"/>
      <c r="I64" s="110">
        <f t="shared" si="0"/>
        <v>-1250</v>
      </c>
    </row>
    <row r="65" spans="1:9">
      <c r="A65" s="1"/>
      <c r="B65" s="16" t="s">
        <v>52</v>
      </c>
      <c r="C65" s="14"/>
      <c r="D65" s="180"/>
      <c r="E65" s="66">
        <v>1250</v>
      </c>
      <c r="F65" s="109"/>
      <c r="G65" s="191"/>
      <c r="H65" s="87"/>
      <c r="I65" s="110">
        <f t="shared" si="0"/>
        <v>-1250</v>
      </c>
    </row>
    <row r="66" spans="1:9">
      <c r="A66" s="1"/>
      <c r="B66" s="16">
        <v>58</v>
      </c>
      <c r="C66" s="14"/>
      <c r="D66" s="91"/>
      <c r="E66" s="66">
        <v>1250</v>
      </c>
      <c r="F66" s="109">
        <v>3750</v>
      </c>
      <c r="G66" s="191">
        <v>786787.67484999995</v>
      </c>
      <c r="H66" s="87" t="s">
        <v>69</v>
      </c>
      <c r="I66" s="110">
        <f t="shared" si="0"/>
        <v>2500</v>
      </c>
    </row>
    <row r="67" spans="1:9">
      <c r="A67" s="1"/>
      <c r="B67" s="16">
        <v>59</v>
      </c>
      <c r="C67" s="14"/>
      <c r="D67" s="91"/>
      <c r="E67" s="66">
        <v>1250</v>
      </c>
      <c r="F67" s="109">
        <v>1250</v>
      </c>
      <c r="G67" s="191">
        <v>158760</v>
      </c>
      <c r="H67" s="87">
        <v>45669</v>
      </c>
      <c r="I67" s="110">
        <f t="shared" si="0"/>
        <v>0</v>
      </c>
    </row>
    <row r="68" spans="1:9">
      <c r="A68" s="1"/>
      <c r="B68" s="16">
        <v>60</v>
      </c>
      <c r="C68" s="14"/>
      <c r="D68" s="91"/>
      <c r="E68" s="66">
        <v>1250</v>
      </c>
      <c r="F68" s="109"/>
      <c r="G68" s="191"/>
      <c r="H68" s="87"/>
      <c r="I68" s="110">
        <f t="shared" si="0"/>
        <v>-1250</v>
      </c>
    </row>
    <row r="69" spans="1:9">
      <c r="A69" s="1"/>
      <c r="B69" s="16">
        <v>61</v>
      </c>
      <c r="C69" s="14"/>
      <c r="D69" s="91"/>
      <c r="E69" s="66">
        <v>1250</v>
      </c>
      <c r="F69" s="109"/>
      <c r="G69" s="191"/>
      <c r="H69" s="87"/>
      <c r="I69" s="110">
        <f t="shared" si="0"/>
        <v>-1250</v>
      </c>
    </row>
    <row r="70" spans="1:9">
      <c r="A70" s="1"/>
      <c r="B70" s="16">
        <v>62</v>
      </c>
      <c r="C70" s="14"/>
      <c r="D70" s="91"/>
      <c r="E70" s="66">
        <v>1250</v>
      </c>
      <c r="F70" s="109"/>
      <c r="G70" s="191"/>
      <c r="H70" s="87"/>
      <c r="I70" s="110">
        <f t="shared" si="0"/>
        <v>-1250</v>
      </c>
    </row>
    <row r="71" spans="1:9">
      <c r="A71" s="1"/>
      <c r="B71" s="16">
        <v>63</v>
      </c>
      <c r="C71" s="14"/>
      <c r="D71" s="91"/>
      <c r="E71" s="65">
        <v>1250</v>
      </c>
      <c r="F71" s="109"/>
      <c r="G71" s="191"/>
      <c r="H71" s="87"/>
      <c r="I71" s="110">
        <f t="shared" si="0"/>
        <v>-1250</v>
      </c>
    </row>
    <row r="72" spans="1:9">
      <c r="A72" s="1"/>
      <c r="B72" s="16">
        <v>64</v>
      </c>
      <c r="C72" s="14"/>
      <c r="D72" s="91"/>
      <c r="E72" s="65">
        <v>1250</v>
      </c>
      <c r="F72" s="109"/>
      <c r="G72" s="191"/>
      <c r="H72" s="87"/>
      <c r="I72" s="110">
        <f t="shared" ref="I72:I139" si="1">F72-E72</f>
        <v>-1250</v>
      </c>
    </row>
    <row r="73" spans="1:9">
      <c r="A73" s="3"/>
      <c r="B73" s="16">
        <v>65</v>
      </c>
      <c r="C73" s="14"/>
      <c r="D73" s="91"/>
      <c r="E73" s="66"/>
      <c r="F73" s="109"/>
      <c r="G73" s="191"/>
      <c r="H73" s="87"/>
      <c r="I73" s="110">
        <f t="shared" si="1"/>
        <v>0</v>
      </c>
    </row>
    <row r="74" spans="1:9">
      <c r="A74" s="1"/>
      <c r="B74" s="16">
        <v>66</v>
      </c>
      <c r="C74" s="14"/>
      <c r="D74" s="91"/>
      <c r="E74" s="66">
        <v>1250</v>
      </c>
      <c r="F74" s="109"/>
      <c r="G74" s="191"/>
      <c r="H74" s="87"/>
      <c r="I74" s="110">
        <f t="shared" si="1"/>
        <v>-1250</v>
      </c>
    </row>
    <row r="75" spans="1:9">
      <c r="A75" s="1"/>
      <c r="B75" s="16">
        <v>67</v>
      </c>
      <c r="C75" s="14"/>
      <c r="D75" s="91"/>
      <c r="E75" s="65">
        <v>1250</v>
      </c>
      <c r="F75" s="109"/>
      <c r="G75" s="191"/>
      <c r="H75" s="87"/>
      <c r="I75" s="110">
        <f t="shared" si="1"/>
        <v>-1250</v>
      </c>
    </row>
    <row r="76" spans="1:9">
      <c r="A76" s="1"/>
      <c r="B76" s="16">
        <v>68</v>
      </c>
      <c r="C76" s="14"/>
      <c r="D76" s="91"/>
      <c r="E76" s="65">
        <v>1250</v>
      </c>
      <c r="F76" s="109">
        <v>1250</v>
      </c>
      <c r="G76" s="191">
        <v>2123</v>
      </c>
      <c r="H76" s="87">
        <v>45660</v>
      </c>
      <c r="I76" s="110">
        <f t="shared" si="1"/>
        <v>0</v>
      </c>
    </row>
    <row r="77" spans="1:9">
      <c r="A77" s="1"/>
      <c r="B77" s="16">
        <v>69</v>
      </c>
      <c r="C77" s="14"/>
      <c r="D77" s="91"/>
      <c r="E77" s="65">
        <v>1250</v>
      </c>
      <c r="F77" s="109">
        <v>1250</v>
      </c>
      <c r="G77" s="191">
        <v>150914</v>
      </c>
      <c r="H77" s="87">
        <v>45660</v>
      </c>
      <c r="I77" s="110">
        <f t="shared" si="1"/>
        <v>0</v>
      </c>
    </row>
    <row r="78" spans="1:9">
      <c r="A78" s="1"/>
      <c r="B78" s="16">
        <v>70</v>
      </c>
      <c r="C78" s="14"/>
      <c r="D78" s="91"/>
      <c r="E78" s="65">
        <v>1250</v>
      </c>
      <c r="F78" s="109"/>
      <c r="G78" s="191"/>
      <c r="H78" s="87"/>
      <c r="I78" s="110">
        <f t="shared" si="1"/>
        <v>-1250</v>
      </c>
    </row>
    <row r="79" spans="1:9">
      <c r="A79" s="1"/>
      <c r="B79" s="16">
        <v>71</v>
      </c>
      <c r="C79" s="14"/>
      <c r="D79" s="91"/>
      <c r="E79" s="65">
        <v>1250</v>
      </c>
      <c r="F79" s="109"/>
      <c r="G79" s="191"/>
      <c r="H79" s="87"/>
      <c r="I79" s="110">
        <f t="shared" si="1"/>
        <v>-1250</v>
      </c>
    </row>
    <row r="80" spans="1:9">
      <c r="A80" s="1"/>
      <c r="B80" s="16">
        <v>72</v>
      </c>
      <c r="C80" s="14"/>
      <c r="D80" s="91"/>
      <c r="E80" s="65">
        <v>1250</v>
      </c>
      <c r="F80" s="109"/>
      <c r="G80" s="191"/>
      <c r="H80" s="87"/>
      <c r="I80" s="110">
        <f t="shared" si="1"/>
        <v>-1250</v>
      </c>
    </row>
    <row r="81" spans="1:9">
      <c r="A81" s="1"/>
      <c r="B81" s="16">
        <v>73</v>
      </c>
      <c r="C81" s="14"/>
      <c r="D81" s="91"/>
      <c r="E81" s="66">
        <v>1250</v>
      </c>
      <c r="F81" s="109">
        <v>10000</v>
      </c>
      <c r="G81" s="191">
        <v>58261</v>
      </c>
      <c r="H81" s="87">
        <v>45670</v>
      </c>
      <c r="I81" s="110">
        <f t="shared" si="1"/>
        <v>8750</v>
      </c>
    </row>
    <row r="82" spans="1:9">
      <c r="A82" s="1"/>
      <c r="B82" s="16">
        <v>74</v>
      </c>
      <c r="C82" s="14"/>
      <c r="D82" s="91"/>
      <c r="E82" s="66">
        <v>1250</v>
      </c>
      <c r="F82" s="109"/>
      <c r="G82" s="191"/>
      <c r="H82" s="87"/>
      <c r="I82" s="110">
        <f t="shared" si="1"/>
        <v>-1250</v>
      </c>
    </row>
    <row r="83" spans="1:9">
      <c r="A83" s="1"/>
      <c r="B83" s="16">
        <v>75</v>
      </c>
      <c r="C83" s="14"/>
      <c r="D83" s="91"/>
      <c r="E83" s="66"/>
      <c r="F83" s="109"/>
      <c r="G83" s="191"/>
      <c r="H83" s="87"/>
      <c r="I83" s="110">
        <f t="shared" si="1"/>
        <v>0</v>
      </c>
    </row>
    <row r="84" spans="1:9">
      <c r="A84" s="1"/>
      <c r="B84" s="16">
        <v>76</v>
      </c>
      <c r="C84" s="14"/>
      <c r="D84" s="91"/>
      <c r="E84" s="66">
        <v>1250</v>
      </c>
      <c r="F84" s="109"/>
      <c r="G84" s="191"/>
      <c r="H84" s="87"/>
      <c r="I84" s="110">
        <f t="shared" si="1"/>
        <v>-1250</v>
      </c>
    </row>
    <row r="85" spans="1:9">
      <c r="A85" s="1"/>
      <c r="B85" s="16">
        <v>77</v>
      </c>
      <c r="C85" s="14"/>
      <c r="D85" s="91"/>
      <c r="E85" s="66">
        <v>1250</v>
      </c>
      <c r="F85" s="109"/>
      <c r="G85" s="191"/>
      <c r="H85" s="87"/>
      <c r="I85" s="110">
        <f t="shared" si="1"/>
        <v>-1250</v>
      </c>
    </row>
    <row r="86" spans="1:9">
      <c r="A86" s="1"/>
      <c r="B86" s="16">
        <v>78</v>
      </c>
      <c r="C86" s="14"/>
      <c r="D86" s="91"/>
      <c r="E86" s="66">
        <v>1250</v>
      </c>
      <c r="F86" s="109"/>
      <c r="G86" s="191"/>
      <c r="H86" s="87"/>
      <c r="I86" s="110">
        <f t="shared" si="1"/>
        <v>-1250</v>
      </c>
    </row>
    <row r="87" spans="1:9">
      <c r="A87" s="1"/>
      <c r="B87" s="16">
        <v>79</v>
      </c>
      <c r="C87" s="14"/>
      <c r="D87" s="91"/>
      <c r="E87" s="66">
        <v>1250</v>
      </c>
      <c r="F87" s="109">
        <v>1250</v>
      </c>
      <c r="G87" s="191">
        <v>500034</v>
      </c>
      <c r="H87" s="87">
        <v>45666</v>
      </c>
      <c r="I87" s="110">
        <f t="shared" si="1"/>
        <v>0</v>
      </c>
    </row>
    <row r="88" spans="1:9">
      <c r="A88" s="1"/>
      <c r="B88" s="16">
        <v>80</v>
      </c>
      <c r="C88" s="14"/>
      <c r="D88" s="91"/>
      <c r="E88" s="66">
        <v>1250</v>
      </c>
      <c r="F88" s="109">
        <v>1250</v>
      </c>
      <c r="G88" s="191">
        <v>516532</v>
      </c>
      <c r="H88" s="87">
        <v>45685</v>
      </c>
      <c r="I88" s="110">
        <f t="shared" si="1"/>
        <v>0</v>
      </c>
    </row>
    <row r="89" spans="1:9">
      <c r="A89" s="1"/>
      <c r="B89" s="16">
        <v>81</v>
      </c>
      <c r="C89" s="14"/>
      <c r="D89" s="91"/>
      <c r="E89" s="66">
        <v>1250</v>
      </c>
      <c r="F89" s="109"/>
      <c r="G89" s="191"/>
      <c r="H89" s="87"/>
      <c r="I89" s="110">
        <f t="shared" si="1"/>
        <v>-1250</v>
      </c>
    </row>
    <row r="90" spans="1:9">
      <c r="A90" s="1"/>
      <c r="B90" s="16">
        <v>82</v>
      </c>
      <c r="C90" s="14"/>
      <c r="D90" s="91"/>
      <c r="E90" s="66">
        <v>1250</v>
      </c>
      <c r="F90" s="109">
        <v>1250</v>
      </c>
      <c r="G90" s="191">
        <v>120127</v>
      </c>
      <c r="H90" s="87">
        <v>45660</v>
      </c>
      <c r="I90" s="110">
        <f t="shared" si="1"/>
        <v>0</v>
      </c>
    </row>
    <row r="91" spans="1:9">
      <c r="A91" s="3"/>
      <c r="B91" s="16">
        <v>83</v>
      </c>
      <c r="C91" s="14"/>
      <c r="D91" s="91"/>
      <c r="E91" s="66"/>
      <c r="F91" s="109"/>
      <c r="G91" s="191"/>
      <c r="H91" s="87"/>
      <c r="I91" s="110">
        <f t="shared" si="1"/>
        <v>0</v>
      </c>
    </row>
    <row r="92" spans="1:9">
      <c r="A92" s="1"/>
      <c r="B92" s="16">
        <v>84</v>
      </c>
      <c r="C92" s="14"/>
      <c r="D92" s="91"/>
      <c r="E92" s="66">
        <v>1250</v>
      </c>
      <c r="F92" s="109">
        <v>1250</v>
      </c>
      <c r="G92" s="191">
        <v>224233</v>
      </c>
      <c r="H92" s="87">
        <v>45684</v>
      </c>
      <c r="I92" s="110">
        <f t="shared" si="1"/>
        <v>0</v>
      </c>
    </row>
    <row r="93" spans="1:9">
      <c r="A93" s="1"/>
      <c r="B93" s="16">
        <v>85</v>
      </c>
      <c r="C93" s="14"/>
      <c r="D93" s="91"/>
      <c r="E93" s="66">
        <v>1250</v>
      </c>
      <c r="F93" s="109"/>
      <c r="G93" s="191"/>
      <c r="H93" s="87"/>
      <c r="I93" s="110">
        <f t="shared" si="1"/>
        <v>-1250</v>
      </c>
    </row>
    <row r="94" spans="1:9">
      <c r="A94" s="1"/>
      <c r="B94" s="16">
        <v>86</v>
      </c>
      <c r="C94" s="14"/>
      <c r="D94" s="91"/>
      <c r="E94" s="66">
        <v>1250</v>
      </c>
      <c r="F94" s="109"/>
      <c r="G94" s="191"/>
      <c r="H94" s="87"/>
      <c r="I94" s="110">
        <f t="shared" si="1"/>
        <v>-1250</v>
      </c>
    </row>
    <row r="95" spans="1:9">
      <c r="A95" s="1"/>
      <c r="B95" s="16">
        <v>87</v>
      </c>
      <c r="C95" s="14"/>
      <c r="D95" s="91"/>
      <c r="E95" s="66">
        <v>1250</v>
      </c>
      <c r="F95" s="109"/>
      <c r="G95" s="191"/>
      <c r="H95" s="87"/>
      <c r="I95" s="110">
        <f t="shared" si="1"/>
        <v>-1250</v>
      </c>
    </row>
    <row r="96" spans="1:9">
      <c r="A96" s="1"/>
      <c r="B96" s="16">
        <v>88</v>
      </c>
      <c r="C96" s="14"/>
      <c r="D96" s="91"/>
      <c r="E96" s="66"/>
      <c r="F96" s="109"/>
      <c r="G96" s="191"/>
      <c r="H96" s="87"/>
      <c r="I96" s="110">
        <f t="shared" si="1"/>
        <v>0</v>
      </c>
    </row>
    <row r="97" spans="1:9">
      <c r="A97" s="1"/>
      <c r="B97" s="16" t="s">
        <v>56</v>
      </c>
      <c r="C97" s="14"/>
      <c r="D97" s="188"/>
      <c r="E97" s="66">
        <v>1250</v>
      </c>
      <c r="F97" s="109"/>
      <c r="G97" s="191"/>
      <c r="H97" s="87"/>
      <c r="I97" s="110">
        <f t="shared" si="1"/>
        <v>-1250</v>
      </c>
    </row>
    <row r="98" spans="1:9">
      <c r="A98" s="1"/>
      <c r="B98" s="16">
        <v>89</v>
      </c>
      <c r="C98" s="14"/>
      <c r="D98" s="91"/>
      <c r="E98" s="66">
        <v>1250</v>
      </c>
      <c r="F98" s="109"/>
      <c r="G98" s="191"/>
      <c r="H98" s="87"/>
      <c r="I98" s="110">
        <f t="shared" si="1"/>
        <v>-1250</v>
      </c>
    </row>
    <row r="99" spans="1:9">
      <c r="A99" s="1"/>
      <c r="B99" s="16">
        <v>90</v>
      </c>
      <c r="C99" s="14"/>
      <c r="D99" s="91"/>
      <c r="E99" s="66">
        <v>1250</v>
      </c>
      <c r="F99" s="109"/>
      <c r="G99" s="191"/>
      <c r="H99" s="87"/>
      <c r="I99" s="110">
        <f t="shared" si="1"/>
        <v>-1250</v>
      </c>
    </row>
    <row r="100" spans="1:9">
      <c r="A100" s="1"/>
      <c r="B100" s="16">
        <v>91</v>
      </c>
      <c r="C100" s="14"/>
      <c r="D100" s="91"/>
      <c r="E100" s="66"/>
      <c r="F100" s="109"/>
      <c r="G100" s="191"/>
      <c r="H100" s="87"/>
      <c r="I100" s="110">
        <f t="shared" si="1"/>
        <v>0</v>
      </c>
    </row>
    <row r="101" spans="1:9">
      <c r="A101" s="1"/>
      <c r="B101" s="16">
        <v>92</v>
      </c>
      <c r="C101" s="14"/>
      <c r="D101" s="91"/>
      <c r="E101" s="66">
        <v>1250</v>
      </c>
      <c r="F101" s="109"/>
      <c r="G101" s="191"/>
      <c r="H101" s="87"/>
      <c r="I101" s="110">
        <f t="shared" si="1"/>
        <v>-1250</v>
      </c>
    </row>
    <row r="102" spans="1:9">
      <c r="A102" s="1"/>
      <c r="B102" s="16">
        <v>93</v>
      </c>
      <c r="C102" s="14"/>
      <c r="D102" s="91"/>
      <c r="E102" s="66">
        <v>1250</v>
      </c>
      <c r="F102" s="109"/>
      <c r="G102" s="191"/>
      <c r="H102" s="87"/>
      <c r="I102" s="110">
        <f t="shared" si="1"/>
        <v>-1250</v>
      </c>
    </row>
    <row r="103" spans="1:9">
      <c r="A103" s="1"/>
      <c r="B103" s="16">
        <v>94</v>
      </c>
      <c r="C103" s="14"/>
      <c r="D103" s="91"/>
      <c r="E103" s="66">
        <v>1250</v>
      </c>
      <c r="F103" s="109"/>
      <c r="G103" s="191"/>
      <c r="H103" s="87"/>
      <c r="I103" s="110">
        <f t="shared" si="1"/>
        <v>-1250</v>
      </c>
    </row>
    <row r="104" spans="1:9">
      <c r="A104" s="1"/>
      <c r="B104" s="16">
        <v>95</v>
      </c>
      <c r="C104" s="14"/>
      <c r="D104" s="91"/>
      <c r="E104" s="66"/>
      <c r="F104" s="109"/>
      <c r="G104" s="191"/>
      <c r="H104" s="87"/>
      <c r="I104" s="110">
        <f t="shared" si="1"/>
        <v>0</v>
      </c>
    </row>
    <row r="105" spans="1:9">
      <c r="A105" s="1"/>
      <c r="B105" s="16">
        <v>96</v>
      </c>
      <c r="C105" s="14"/>
      <c r="D105" s="91"/>
      <c r="E105" s="66">
        <v>1250</v>
      </c>
      <c r="F105" s="109"/>
      <c r="G105" s="191"/>
      <c r="H105" s="87"/>
      <c r="I105" s="110">
        <f t="shared" si="1"/>
        <v>-1250</v>
      </c>
    </row>
    <row r="106" spans="1:9">
      <c r="A106" s="1"/>
      <c r="B106" s="16">
        <v>97</v>
      </c>
      <c r="C106" s="14"/>
      <c r="D106" s="91"/>
      <c r="E106" s="66">
        <v>1250</v>
      </c>
      <c r="F106" s="109"/>
      <c r="G106" s="191"/>
      <c r="H106" s="87"/>
      <c r="I106" s="110">
        <f t="shared" si="1"/>
        <v>-1250</v>
      </c>
    </row>
    <row r="107" spans="1:9">
      <c r="A107" s="1"/>
      <c r="B107" s="16" t="s">
        <v>33</v>
      </c>
      <c r="C107" s="14"/>
      <c r="D107" s="91"/>
      <c r="E107" s="66">
        <v>1250</v>
      </c>
      <c r="F107" s="109">
        <v>2500</v>
      </c>
      <c r="G107" s="191">
        <v>5191.1235829999996</v>
      </c>
      <c r="H107" s="87" t="s">
        <v>66</v>
      </c>
      <c r="I107" s="110">
        <f t="shared" si="1"/>
        <v>1250</v>
      </c>
    </row>
    <row r="108" spans="1:9">
      <c r="A108" s="1"/>
      <c r="B108" s="16"/>
      <c r="C108" s="14"/>
      <c r="D108" s="91"/>
      <c r="E108" s="66"/>
      <c r="F108" s="109"/>
      <c r="G108" s="191"/>
      <c r="H108" s="87"/>
      <c r="I108" s="110">
        <f t="shared" si="1"/>
        <v>0</v>
      </c>
    </row>
    <row r="109" spans="1:9">
      <c r="A109" s="1"/>
      <c r="B109" s="16">
        <v>100</v>
      </c>
      <c r="C109" s="14"/>
      <c r="D109" s="91"/>
      <c r="E109" s="66">
        <v>1250</v>
      </c>
      <c r="F109" s="109">
        <v>1250</v>
      </c>
      <c r="G109" s="191">
        <v>362913</v>
      </c>
      <c r="H109" s="87">
        <v>45677</v>
      </c>
      <c r="I109" s="110">
        <f t="shared" si="1"/>
        <v>0</v>
      </c>
    </row>
    <row r="110" spans="1:9">
      <c r="A110" s="1"/>
      <c r="B110" s="16">
        <v>101</v>
      </c>
      <c r="C110" s="14"/>
      <c r="D110" s="91"/>
      <c r="E110" s="66">
        <v>1250</v>
      </c>
      <c r="F110" s="109"/>
      <c r="G110" s="191"/>
      <c r="H110" s="87"/>
      <c r="I110" s="110">
        <f t="shared" si="1"/>
        <v>-1250</v>
      </c>
    </row>
    <row r="111" spans="1:9">
      <c r="A111" s="1"/>
      <c r="B111" s="16" t="s">
        <v>30</v>
      </c>
      <c r="C111" s="14"/>
      <c r="D111" s="91"/>
      <c r="E111" s="66">
        <v>1250</v>
      </c>
      <c r="F111" s="109">
        <v>1250</v>
      </c>
      <c r="G111" s="191">
        <v>820466</v>
      </c>
      <c r="H111" s="87">
        <v>45674</v>
      </c>
      <c r="I111" s="110">
        <f t="shared" si="1"/>
        <v>0</v>
      </c>
    </row>
    <row r="112" spans="1:9">
      <c r="A112" s="1"/>
      <c r="B112" s="16">
        <v>102</v>
      </c>
      <c r="C112" s="14"/>
      <c r="D112" s="168"/>
      <c r="E112" s="66">
        <v>1250</v>
      </c>
      <c r="F112" s="109">
        <v>1250</v>
      </c>
      <c r="G112" s="191">
        <v>835264</v>
      </c>
      <c r="H112" s="87">
        <v>45672</v>
      </c>
      <c r="I112" s="110">
        <f t="shared" si="1"/>
        <v>0</v>
      </c>
    </row>
    <row r="113" spans="1:9">
      <c r="A113" s="1"/>
      <c r="B113" s="16">
        <v>103</v>
      </c>
      <c r="C113" s="14"/>
      <c r="D113" s="91"/>
      <c r="E113" s="66">
        <v>1250</v>
      </c>
      <c r="F113" s="109"/>
      <c r="G113" s="191"/>
      <c r="H113" s="87"/>
      <c r="I113" s="110">
        <f t="shared" si="1"/>
        <v>-1250</v>
      </c>
    </row>
    <row r="114" spans="1:9">
      <c r="A114" s="1"/>
      <c r="B114" s="16">
        <v>104</v>
      </c>
      <c r="C114" s="14"/>
      <c r="D114" s="91"/>
      <c r="E114" s="66"/>
      <c r="F114" s="109"/>
      <c r="G114" s="191"/>
      <c r="H114" s="87"/>
      <c r="I114" s="110">
        <f t="shared" si="1"/>
        <v>0</v>
      </c>
    </row>
    <row r="115" spans="1:9">
      <c r="A115" s="1"/>
      <c r="B115" s="16">
        <v>105</v>
      </c>
      <c r="C115" s="14"/>
      <c r="D115" s="91"/>
      <c r="E115" s="66"/>
      <c r="F115" s="109"/>
      <c r="G115" s="191"/>
      <c r="H115" s="87"/>
      <c r="I115" s="110">
        <f t="shared" si="1"/>
        <v>0</v>
      </c>
    </row>
    <row r="116" spans="1:9">
      <c r="A116" s="1"/>
      <c r="B116" s="16">
        <v>106</v>
      </c>
      <c r="C116" s="14"/>
      <c r="D116" s="91"/>
      <c r="E116" s="66"/>
      <c r="F116" s="109"/>
      <c r="G116" s="191"/>
      <c r="H116" s="87"/>
      <c r="I116" s="110">
        <f t="shared" si="1"/>
        <v>0</v>
      </c>
    </row>
    <row r="117" spans="1:9">
      <c r="A117" s="1"/>
      <c r="B117" s="16">
        <v>107</v>
      </c>
      <c r="C117" s="14"/>
      <c r="D117" s="91"/>
      <c r="E117" s="66"/>
      <c r="F117" s="109"/>
      <c r="G117" s="191"/>
      <c r="H117" s="87"/>
      <c r="I117" s="110">
        <f t="shared" si="1"/>
        <v>0</v>
      </c>
    </row>
    <row r="118" spans="1:9">
      <c r="A118" s="1"/>
      <c r="B118" s="16">
        <v>108</v>
      </c>
      <c r="C118" s="14"/>
      <c r="D118" s="91"/>
      <c r="E118" s="66"/>
      <c r="F118" s="109"/>
      <c r="G118" s="191"/>
      <c r="H118" s="87"/>
      <c r="I118" s="110">
        <f t="shared" si="1"/>
        <v>0</v>
      </c>
    </row>
    <row r="119" spans="1:9">
      <c r="A119" s="1"/>
      <c r="B119" s="16">
        <v>109</v>
      </c>
      <c r="C119" s="14"/>
      <c r="D119" s="91"/>
      <c r="E119" s="66"/>
      <c r="F119" s="109"/>
      <c r="G119" s="191"/>
      <c r="H119" s="87"/>
      <c r="I119" s="110">
        <f t="shared" si="1"/>
        <v>0</v>
      </c>
    </row>
    <row r="120" spans="1:9">
      <c r="A120" s="3"/>
      <c r="B120" s="16">
        <v>110</v>
      </c>
      <c r="C120" s="14"/>
      <c r="D120" s="91"/>
      <c r="E120" s="66"/>
      <c r="F120" s="109"/>
      <c r="G120" s="191"/>
      <c r="H120" s="87"/>
      <c r="I120" s="110">
        <f t="shared" si="1"/>
        <v>0</v>
      </c>
    </row>
    <row r="121" spans="1:9">
      <c r="A121" s="1"/>
      <c r="B121" s="16">
        <v>111</v>
      </c>
      <c r="C121" s="14"/>
      <c r="D121" s="91"/>
      <c r="E121" s="66"/>
      <c r="F121" s="109"/>
      <c r="G121" s="191"/>
      <c r="H121" s="87"/>
      <c r="I121" s="110">
        <f t="shared" si="1"/>
        <v>0</v>
      </c>
    </row>
    <row r="122" spans="1:9">
      <c r="A122" s="1"/>
      <c r="B122" s="16">
        <v>112</v>
      </c>
      <c r="C122" s="14"/>
      <c r="D122" s="91"/>
      <c r="E122" s="66"/>
      <c r="F122" s="109"/>
      <c r="G122" s="191"/>
      <c r="H122" s="87"/>
      <c r="I122" s="110">
        <f t="shared" si="1"/>
        <v>0</v>
      </c>
    </row>
    <row r="123" spans="1:9">
      <c r="A123" s="1"/>
      <c r="B123" s="16">
        <v>113</v>
      </c>
      <c r="C123" s="14"/>
      <c r="D123" s="91"/>
      <c r="E123" s="65">
        <v>1250</v>
      </c>
      <c r="F123" s="109">
        <v>2500</v>
      </c>
      <c r="G123" s="191">
        <v>72707.222208000007</v>
      </c>
      <c r="H123" s="87" t="s">
        <v>67</v>
      </c>
      <c r="I123" s="110">
        <f t="shared" si="1"/>
        <v>1250</v>
      </c>
    </row>
    <row r="124" spans="1:9">
      <c r="A124" s="1"/>
      <c r="B124" s="16" t="s">
        <v>51</v>
      </c>
      <c r="C124" s="14"/>
      <c r="D124" s="179"/>
      <c r="E124" s="65">
        <v>1250</v>
      </c>
      <c r="F124" s="109">
        <v>2500</v>
      </c>
      <c r="G124" s="191">
        <v>964335.97382800002</v>
      </c>
      <c r="H124" s="87">
        <v>45676</v>
      </c>
      <c r="I124" s="110">
        <f t="shared" si="1"/>
        <v>1250</v>
      </c>
    </row>
    <row r="125" spans="1:9">
      <c r="A125" s="1"/>
      <c r="B125" s="16" t="s">
        <v>26</v>
      </c>
      <c r="C125" s="14"/>
      <c r="D125" s="102"/>
      <c r="E125" s="65">
        <v>1250</v>
      </c>
      <c r="F125" s="109"/>
      <c r="G125" s="191"/>
      <c r="H125" s="87"/>
      <c r="I125" s="110">
        <f t="shared" si="1"/>
        <v>-1250</v>
      </c>
    </row>
    <row r="126" spans="1:9">
      <c r="A126" s="1"/>
      <c r="B126" s="16">
        <v>114</v>
      </c>
      <c r="C126" s="14"/>
      <c r="D126" s="91"/>
      <c r="E126" s="66"/>
      <c r="F126" s="109"/>
      <c r="G126" s="191"/>
      <c r="H126" s="87"/>
      <c r="I126" s="110">
        <f t="shared" si="1"/>
        <v>0</v>
      </c>
    </row>
    <row r="127" spans="1:9">
      <c r="A127" s="1"/>
      <c r="B127" s="16" t="s">
        <v>24</v>
      </c>
      <c r="C127" s="73"/>
      <c r="D127" s="91"/>
      <c r="E127" s="65"/>
      <c r="F127" s="109"/>
      <c r="G127" s="191"/>
      <c r="H127" s="87"/>
      <c r="I127" s="110">
        <f t="shared" si="1"/>
        <v>0</v>
      </c>
    </row>
    <row r="128" spans="1:9">
      <c r="A128" s="1"/>
      <c r="B128" s="16">
        <v>116</v>
      </c>
      <c r="C128" s="14"/>
      <c r="D128" s="91"/>
      <c r="E128" s="66"/>
      <c r="F128" s="109"/>
      <c r="G128" s="191"/>
      <c r="H128" s="87"/>
      <c r="I128" s="110">
        <f t="shared" si="1"/>
        <v>0</v>
      </c>
    </row>
    <row r="129" spans="1:9">
      <c r="A129" s="1"/>
      <c r="B129" s="16">
        <v>117</v>
      </c>
      <c r="C129" s="14"/>
      <c r="D129" s="91"/>
      <c r="E129" s="66">
        <v>1250</v>
      </c>
      <c r="F129" s="109">
        <v>1250</v>
      </c>
      <c r="G129" s="191">
        <v>869333</v>
      </c>
      <c r="H129" s="87">
        <v>45669</v>
      </c>
      <c r="I129" s="110">
        <f t="shared" si="1"/>
        <v>0</v>
      </c>
    </row>
    <row r="130" spans="1:9">
      <c r="A130" s="1"/>
      <c r="B130" s="16">
        <v>118</v>
      </c>
      <c r="C130" s="14"/>
      <c r="D130" s="91"/>
      <c r="E130" s="66"/>
      <c r="F130" s="109"/>
      <c r="G130" s="191"/>
      <c r="H130" s="87"/>
      <c r="I130" s="110">
        <f t="shared" si="1"/>
        <v>0</v>
      </c>
    </row>
    <row r="131" spans="1:9">
      <c r="A131" s="1"/>
      <c r="B131" s="16">
        <v>119</v>
      </c>
      <c r="C131" s="14"/>
      <c r="D131" s="91"/>
      <c r="E131" s="65">
        <v>1250</v>
      </c>
      <c r="F131" s="109"/>
      <c r="G131" s="191"/>
      <c r="H131" s="87"/>
      <c r="I131" s="110">
        <f t="shared" si="1"/>
        <v>-1250</v>
      </c>
    </row>
    <row r="132" spans="1:9">
      <c r="A132" s="15"/>
      <c r="B132" s="16">
        <v>120</v>
      </c>
      <c r="C132" s="14"/>
      <c r="D132" s="91"/>
      <c r="E132" s="65">
        <v>1250</v>
      </c>
      <c r="F132" s="109"/>
      <c r="G132" s="191"/>
      <c r="H132" s="87"/>
      <c r="I132" s="110">
        <f t="shared" si="1"/>
        <v>-1250</v>
      </c>
    </row>
    <row r="133" spans="1:9">
      <c r="A133" s="1"/>
      <c r="B133" s="16">
        <v>121</v>
      </c>
      <c r="C133" s="14"/>
      <c r="D133" s="91"/>
      <c r="E133" s="65">
        <v>1250</v>
      </c>
      <c r="F133" s="109"/>
      <c r="G133" s="191"/>
      <c r="H133" s="87"/>
      <c r="I133" s="110">
        <f t="shared" si="1"/>
        <v>-1250</v>
      </c>
    </row>
    <row r="134" spans="1:9">
      <c r="A134" s="1"/>
      <c r="B134" s="1">
        <v>122</v>
      </c>
      <c r="C134" s="14"/>
      <c r="D134" s="91"/>
      <c r="E134" s="65">
        <v>1250</v>
      </c>
      <c r="F134" s="109">
        <v>1250</v>
      </c>
      <c r="G134" s="191">
        <v>146619</v>
      </c>
      <c r="H134" s="87">
        <v>45663</v>
      </c>
      <c r="I134" s="110">
        <f t="shared" si="1"/>
        <v>0</v>
      </c>
    </row>
    <row r="135" spans="1:9">
      <c r="A135" s="1"/>
      <c r="B135" s="16">
        <v>123</v>
      </c>
      <c r="C135" s="14"/>
      <c r="D135" s="91"/>
      <c r="E135" s="66"/>
      <c r="F135" s="109"/>
      <c r="G135" s="191"/>
      <c r="H135" s="87"/>
      <c r="I135" s="110">
        <f t="shared" si="1"/>
        <v>0</v>
      </c>
    </row>
    <row r="136" spans="1:9">
      <c r="A136" s="1"/>
      <c r="B136" s="16">
        <v>124</v>
      </c>
      <c r="C136" s="14"/>
      <c r="D136" s="91"/>
      <c r="E136" s="66">
        <v>1250</v>
      </c>
      <c r="F136" s="109">
        <v>1250</v>
      </c>
      <c r="G136" s="191">
        <v>812008</v>
      </c>
      <c r="H136" s="87">
        <v>45672</v>
      </c>
      <c r="I136" s="110">
        <f t="shared" si="1"/>
        <v>0</v>
      </c>
    </row>
    <row r="137" spans="1:9">
      <c r="A137" s="1"/>
      <c r="B137" s="16" t="s">
        <v>38</v>
      </c>
      <c r="C137" s="14"/>
      <c r="D137" s="176"/>
      <c r="E137" s="66">
        <v>1250</v>
      </c>
      <c r="F137" s="109">
        <v>1250</v>
      </c>
      <c r="G137" s="191">
        <v>482856</v>
      </c>
      <c r="H137" s="87">
        <v>45670</v>
      </c>
      <c r="I137" s="110">
        <f t="shared" si="1"/>
        <v>0</v>
      </c>
    </row>
    <row r="138" spans="1:9">
      <c r="A138" s="1"/>
      <c r="B138" s="16">
        <v>125</v>
      </c>
      <c r="C138" s="14"/>
      <c r="D138" s="91"/>
      <c r="E138" s="66">
        <v>1250</v>
      </c>
      <c r="F138" s="109"/>
      <c r="G138" s="191"/>
      <c r="H138" s="87"/>
      <c r="I138" s="110">
        <f t="shared" si="1"/>
        <v>-1250</v>
      </c>
    </row>
    <row r="139" spans="1:9">
      <c r="A139" s="1"/>
      <c r="B139" s="16">
        <v>126</v>
      </c>
      <c r="C139" s="14"/>
      <c r="D139" s="91"/>
      <c r="E139" s="66">
        <v>1250</v>
      </c>
      <c r="F139" s="109"/>
      <c r="G139" s="191"/>
      <c r="H139" s="87"/>
      <c r="I139" s="110">
        <f t="shared" si="1"/>
        <v>-1250</v>
      </c>
    </row>
    <row r="140" spans="1:9">
      <c r="A140" s="1"/>
      <c r="B140" s="16">
        <v>127</v>
      </c>
      <c r="C140" s="14"/>
      <c r="D140" s="91"/>
      <c r="E140" s="66">
        <v>1250</v>
      </c>
      <c r="F140" s="109">
        <v>1250</v>
      </c>
      <c r="G140" s="191">
        <v>855909</v>
      </c>
      <c r="H140" s="87">
        <v>45674</v>
      </c>
      <c r="I140" s="110">
        <f t="shared" ref="I140:I205" si="2">F140-E140</f>
        <v>0</v>
      </c>
    </row>
    <row r="141" spans="1:9">
      <c r="A141" s="1"/>
      <c r="B141" s="16">
        <v>128</v>
      </c>
      <c r="C141" s="14"/>
      <c r="D141" s="91"/>
      <c r="E141" s="66">
        <v>1250</v>
      </c>
      <c r="F141" s="109"/>
      <c r="G141" s="191"/>
      <c r="H141" s="87"/>
      <c r="I141" s="110">
        <f t="shared" si="2"/>
        <v>-1250</v>
      </c>
    </row>
    <row r="142" spans="1:9">
      <c r="A142" s="1"/>
      <c r="B142" s="16">
        <v>129</v>
      </c>
      <c r="C142" s="14"/>
      <c r="D142" s="91"/>
      <c r="E142" s="65">
        <v>1250</v>
      </c>
      <c r="F142" s="109">
        <v>1250</v>
      </c>
      <c r="G142" s="191">
        <v>410006</v>
      </c>
      <c r="H142" s="87">
        <v>45678</v>
      </c>
      <c r="I142" s="110">
        <f t="shared" si="2"/>
        <v>0</v>
      </c>
    </row>
    <row r="143" spans="1:9">
      <c r="A143" s="1"/>
      <c r="B143" s="16">
        <v>130</v>
      </c>
      <c r="C143" s="14"/>
      <c r="D143" s="91"/>
      <c r="E143" s="65">
        <v>1250</v>
      </c>
      <c r="F143" s="109"/>
      <c r="G143" s="191"/>
      <c r="H143" s="87"/>
      <c r="I143" s="110">
        <f t="shared" si="2"/>
        <v>-1250</v>
      </c>
    </row>
    <row r="144" spans="1:9">
      <c r="A144" s="15"/>
      <c r="B144" s="16">
        <v>131.13200000000001</v>
      </c>
      <c r="C144" s="14"/>
      <c r="D144" s="91"/>
      <c r="E144" s="65">
        <v>1250</v>
      </c>
      <c r="F144" s="109">
        <v>1250</v>
      </c>
      <c r="G144" s="191">
        <v>620405</v>
      </c>
      <c r="H144" s="87">
        <v>45687</v>
      </c>
      <c r="I144" s="110">
        <f t="shared" si="2"/>
        <v>0</v>
      </c>
    </row>
    <row r="145" spans="1:9">
      <c r="A145" s="3"/>
      <c r="B145" s="16">
        <v>133</v>
      </c>
      <c r="C145" s="14"/>
      <c r="D145" s="91"/>
      <c r="E145" s="65">
        <v>1250</v>
      </c>
      <c r="F145" s="109">
        <v>1250</v>
      </c>
      <c r="G145" s="191">
        <v>620409</v>
      </c>
      <c r="H145" s="87">
        <v>45687</v>
      </c>
      <c r="I145" s="110">
        <f t="shared" si="2"/>
        <v>0</v>
      </c>
    </row>
    <row r="146" spans="1:9">
      <c r="A146" s="1"/>
      <c r="B146" s="16">
        <v>134</v>
      </c>
      <c r="C146" s="14"/>
      <c r="D146" s="91"/>
      <c r="E146" s="66">
        <v>1250</v>
      </c>
      <c r="F146" s="109">
        <v>1250</v>
      </c>
      <c r="G146" s="191">
        <v>856628</v>
      </c>
      <c r="H146" s="87">
        <v>45674</v>
      </c>
      <c r="I146" s="110">
        <f t="shared" si="2"/>
        <v>0</v>
      </c>
    </row>
    <row r="147" spans="1:9">
      <c r="A147" s="1"/>
      <c r="B147" s="16">
        <v>135</v>
      </c>
      <c r="C147" s="14"/>
      <c r="D147" s="91"/>
      <c r="E147" s="66"/>
      <c r="F147" s="109"/>
      <c r="G147" s="191"/>
      <c r="H147" s="87"/>
      <c r="I147" s="110">
        <f t="shared" si="2"/>
        <v>0</v>
      </c>
    </row>
    <row r="148" spans="1:9">
      <c r="A148" s="1"/>
      <c r="B148" s="16">
        <v>136</v>
      </c>
      <c r="C148" s="14"/>
      <c r="D148" s="91"/>
      <c r="E148" s="65">
        <v>1250</v>
      </c>
      <c r="F148" s="109">
        <v>2500</v>
      </c>
      <c r="G148" s="191">
        <v>636044.10533499997</v>
      </c>
      <c r="H148" s="87" t="s">
        <v>68</v>
      </c>
      <c r="I148" s="110">
        <f t="shared" si="2"/>
        <v>1250</v>
      </c>
    </row>
    <row r="149" spans="1:9">
      <c r="A149" s="1"/>
      <c r="B149" s="16">
        <v>137</v>
      </c>
      <c r="C149" s="14"/>
      <c r="D149" s="91"/>
      <c r="E149" s="66">
        <v>1250</v>
      </c>
      <c r="F149" s="109">
        <v>1250</v>
      </c>
      <c r="G149" s="191">
        <v>331890</v>
      </c>
      <c r="H149" s="87">
        <v>45670</v>
      </c>
      <c r="I149" s="110">
        <f t="shared" si="2"/>
        <v>0</v>
      </c>
    </row>
    <row r="150" spans="1:9">
      <c r="A150" s="1"/>
      <c r="B150" s="16">
        <v>138</v>
      </c>
      <c r="C150" s="14"/>
      <c r="D150" s="91"/>
      <c r="E150" s="66">
        <v>1250</v>
      </c>
      <c r="F150" s="109"/>
      <c r="G150" s="191"/>
      <c r="H150" s="87"/>
      <c r="I150" s="110">
        <f t="shared" si="2"/>
        <v>-1250</v>
      </c>
    </row>
    <row r="151" spans="1:9">
      <c r="A151" s="1"/>
      <c r="B151" s="16">
        <v>139</v>
      </c>
      <c r="C151" s="14"/>
      <c r="D151" s="91"/>
      <c r="E151" s="65">
        <v>1250</v>
      </c>
      <c r="F151" s="109">
        <v>3750</v>
      </c>
      <c r="G151" s="191">
        <v>203344</v>
      </c>
      <c r="H151" s="87">
        <v>45684</v>
      </c>
      <c r="I151" s="110">
        <f t="shared" si="2"/>
        <v>2500</v>
      </c>
    </row>
    <row r="152" spans="1:9">
      <c r="A152" s="1"/>
      <c r="B152" s="16">
        <v>140</v>
      </c>
      <c r="C152" s="14"/>
      <c r="D152" s="91"/>
      <c r="E152" s="66">
        <v>1250</v>
      </c>
      <c r="F152" s="109"/>
      <c r="G152" s="191"/>
      <c r="H152" s="87"/>
      <c r="I152" s="110">
        <f t="shared" si="2"/>
        <v>-1250</v>
      </c>
    </row>
    <row r="153" spans="1:9">
      <c r="A153" s="1"/>
      <c r="B153" s="16">
        <v>141</v>
      </c>
      <c r="C153" s="14"/>
      <c r="D153" s="91"/>
      <c r="E153" s="66">
        <v>1250</v>
      </c>
      <c r="F153" s="109"/>
      <c r="G153" s="191"/>
      <c r="H153" s="87"/>
      <c r="I153" s="110">
        <f t="shared" si="2"/>
        <v>-1250</v>
      </c>
    </row>
    <row r="154" spans="1:9">
      <c r="A154" s="1"/>
      <c r="B154" s="16">
        <v>142</v>
      </c>
      <c r="C154" s="14"/>
      <c r="D154" s="91"/>
      <c r="E154" s="66">
        <v>1250</v>
      </c>
      <c r="F154" s="109"/>
      <c r="G154" s="191"/>
      <c r="H154" s="87"/>
      <c r="I154" s="110">
        <f t="shared" si="2"/>
        <v>-1250</v>
      </c>
    </row>
    <row r="155" spans="1:9">
      <c r="A155" s="1"/>
      <c r="B155" s="16">
        <v>143</v>
      </c>
      <c r="C155" s="14"/>
      <c r="D155" s="91"/>
      <c r="E155" s="66">
        <v>1250</v>
      </c>
      <c r="F155" s="109">
        <v>1250</v>
      </c>
      <c r="G155" s="191">
        <v>564940</v>
      </c>
      <c r="H155" s="87">
        <v>45671</v>
      </c>
      <c r="I155" s="110">
        <f t="shared" si="2"/>
        <v>0</v>
      </c>
    </row>
    <row r="156" spans="1:9">
      <c r="A156" s="1"/>
      <c r="B156" s="16">
        <v>144</v>
      </c>
      <c r="C156" s="14"/>
      <c r="D156" s="91"/>
      <c r="E156" s="66">
        <v>1250</v>
      </c>
      <c r="F156" s="109"/>
      <c r="G156" s="191"/>
      <c r="H156" s="87"/>
      <c r="I156" s="110">
        <f t="shared" si="2"/>
        <v>-1250</v>
      </c>
    </row>
    <row r="157" spans="1:9">
      <c r="A157" s="1"/>
      <c r="B157" s="16">
        <v>145</v>
      </c>
      <c r="C157" s="14"/>
      <c r="D157" s="91"/>
      <c r="E157" s="65">
        <v>1250</v>
      </c>
      <c r="F157" s="109"/>
      <c r="G157" s="191"/>
      <c r="H157" s="87"/>
      <c r="I157" s="110">
        <f t="shared" si="2"/>
        <v>-1250</v>
      </c>
    </row>
    <row r="158" spans="1:9">
      <c r="A158" s="1"/>
      <c r="B158" s="16">
        <v>146</v>
      </c>
      <c r="C158" s="14"/>
      <c r="D158" s="91"/>
      <c r="E158" s="65">
        <v>1250</v>
      </c>
      <c r="F158" s="109"/>
      <c r="G158" s="191"/>
      <c r="H158" s="87"/>
      <c r="I158" s="110">
        <f t="shared" si="2"/>
        <v>-1250</v>
      </c>
    </row>
    <row r="159" spans="1:9">
      <c r="A159" s="1"/>
      <c r="B159" s="16">
        <v>147</v>
      </c>
      <c r="C159" s="14"/>
      <c r="D159" s="91"/>
      <c r="E159" s="65">
        <v>1250</v>
      </c>
      <c r="F159" s="109"/>
      <c r="G159" s="191"/>
      <c r="H159" s="87"/>
      <c r="I159" s="110">
        <f t="shared" si="2"/>
        <v>-1250</v>
      </c>
    </row>
    <row r="160" spans="1:9">
      <c r="A160" s="1"/>
      <c r="B160" s="16">
        <v>148</v>
      </c>
      <c r="C160" s="14"/>
      <c r="D160" s="91"/>
      <c r="E160" s="66">
        <v>1250</v>
      </c>
      <c r="F160" s="109">
        <v>1248</v>
      </c>
      <c r="G160" s="191">
        <v>245748</v>
      </c>
      <c r="H160" s="87">
        <v>45688</v>
      </c>
      <c r="I160" s="110">
        <f t="shared" si="2"/>
        <v>-2</v>
      </c>
    </row>
    <row r="161" spans="1:9">
      <c r="A161" s="1"/>
      <c r="B161" s="16">
        <v>149</v>
      </c>
      <c r="C161" s="14"/>
      <c r="D161" s="91"/>
      <c r="E161" s="66">
        <v>1250</v>
      </c>
      <c r="F161" s="109"/>
      <c r="G161" s="191"/>
      <c r="H161" s="87"/>
      <c r="I161" s="110">
        <f t="shared" si="2"/>
        <v>-1250</v>
      </c>
    </row>
    <row r="162" spans="1:9">
      <c r="A162" s="1"/>
      <c r="B162" s="16">
        <v>150</v>
      </c>
      <c r="C162" s="14"/>
      <c r="D162" s="91"/>
      <c r="E162" s="66">
        <v>1250</v>
      </c>
      <c r="F162" s="109"/>
      <c r="G162" s="191"/>
      <c r="H162" s="87"/>
      <c r="I162" s="110">
        <f t="shared" si="2"/>
        <v>-1250</v>
      </c>
    </row>
    <row r="163" spans="1:9">
      <c r="A163" s="1"/>
      <c r="B163" s="16">
        <v>151</v>
      </c>
      <c r="C163" s="14"/>
      <c r="D163" s="91"/>
      <c r="E163" s="66">
        <v>1250</v>
      </c>
      <c r="F163" s="109">
        <v>1250</v>
      </c>
      <c r="G163" s="191">
        <v>680305</v>
      </c>
      <c r="H163" s="87">
        <v>45685</v>
      </c>
      <c r="I163" s="110">
        <f t="shared" si="2"/>
        <v>0</v>
      </c>
    </row>
    <row r="164" spans="1:9">
      <c r="A164" s="1"/>
      <c r="B164" s="16">
        <v>152</v>
      </c>
      <c r="C164" s="14"/>
      <c r="D164" s="91"/>
      <c r="E164" s="66">
        <v>1250</v>
      </c>
      <c r="F164" s="109">
        <v>2500</v>
      </c>
      <c r="G164" s="191">
        <v>954804</v>
      </c>
      <c r="H164" s="87">
        <v>45681</v>
      </c>
      <c r="I164" s="110">
        <f t="shared" si="2"/>
        <v>1250</v>
      </c>
    </row>
    <row r="165" spans="1:9">
      <c r="A165" s="1"/>
      <c r="B165" s="16">
        <v>153</v>
      </c>
      <c r="C165" s="14"/>
      <c r="D165" s="91"/>
      <c r="E165" s="65">
        <v>1250</v>
      </c>
      <c r="F165" s="109">
        <v>7500</v>
      </c>
      <c r="G165" s="191">
        <v>843625</v>
      </c>
      <c r="H165" s="87">
        <v>45667</v>
      </c>
      <c r="I165" s="110">
        <f t="shared" si="2"/>
        <v>6250</v>
      </c>
    </row>
    <row r="166" spans="1:9">
      <c r="A166" s="1"/>
      <c r="B166" s="16">
        <v>154</v>
      </c>
      <c r="C166" s="14"/>
      <c r="D166" s="91"/>
      <c r="E166" s="66"/>
      <c r="F166" s="109"/>
      <c r="G166" s="191"/>
      <c r="H166" s="87"/>
      <c r="I166" s="110">
        <f t="shared" si="2"/>
        <v>0</v>
      </c>
    </row>
    <row r="167" spans="1:9">
      <c r="A167" s="1"/>
      <c r="B167" s="16">
        <v>155</v>
      </c>
      <c r="C167" s="14"/>
      <c r="D167" s="91"/>
      <c r="E167" s="66"/>
      <c r="F167" s="109"/>
      <c r="G167" s="191"/>
      <c r="H167" s="87"/>
      <c r="I167" s="110">
        <f t="shared" si="2"/>
        <v>0</v>
      </c>
    </row>
    <row r="168" spans="1:9">
      <c r="A168" s="1"/>
      <c r="B168" s="16">
        <v>156</v>
      </c>
      <c r="C168" s="14"/>
      <c r="D168" s="91"/>
      <c r="E168" s="66"/>
      <c r="F168" s="109"/>
      <c r="G168" s="191"/>
      <c r="H168" s="87"/>
      <c r="I168" s="110">
        <f t="shared" si="2"/>
        <v>0</v>
      </c>
    </row>
    <row r="169" spans="1:9">
      <c r="A169" s="1"/>
      <c r="B169" s="16">
        <v>157</v>
      </c>
      <c r="C169" s="14"/>
      <c r="D169" s="91"/>
      <c r="E169" s="65"/>
      <c r="F169" s="109"/>
      <c r="G169" s="191"/>
      <c r="H169" s="87"/>
      <c r="I169" s="110">
        <f t="shared" si="2"/>
        <v>0</v>
      </c>
    </row>
    <row r="170" spans="1:9">
      <c r="A170" s="1"/>
      <c r="B170" s="16">
        <v>158</v>
      </c>
      <c r="C170" s="14"/>
      <c r="D170" s="91"/>
      <c r="E170" s="65"/>
      <c r="F170" s="109"/>
      <c r="G170" s="191"/>
      <c r="H170" s="87"/>
      <c r="I170" s="110">
        <f t="shared" si="2"/>
        <v>0</v>
      </c>
    </row>
    <row r="171" spans="1:9">
      <c r="A171" s="15"/>
      <c r="B171" s="16">
        <v>159</v>
      </c>
      <c r="C171" s="14"/>
      <c r="D171" s="91"/>
      <c r="E171" s="65">
        <v>1250</v>
      </c>
      <c r="F171" s="109">
        <v>5000</v>
      </c>
      <c r="G171" s="191">
        <v>678040</v>
      </c>
      <c r="H171" s="87">
        <v>45685</v>
      </c>
      <c r="I171" s="110">
        <f t="shared" si="2"/>
        <v>3750</v>
      </c>
    </row>
    <row r="172" spans="1:9">
      <c r="A172" s="1"/>
      <c r="B172" s="16">
        <v>160</v>
      </c>
      <c r="C172" s="14"/>
      <c r="D172" s="91"/>
      <c r="E172" s="65">
        <v>1250</v>
      </c>
      <c r="F172" s="109"/>
      <c r="G172" s="191"/>
      <c r="H172" s="87"/>
      <c r="I172" s="110">
        <f t="shared" si="2"/>
        <v>-1250</v>
      </c>
    </row>
    <row r="173" spans="1:9">
      <c r="A173" s="1"/>
      <c r="B173" s="16">
        <v>161</v>
      </c>
      <c r="C173" s="14"/>
      <c r="D173" s="173"/>
      <c r="E173" s="65">
        <v>1250</v>
      </c>
      <c r="F173" s="109"/>
      <c r="G173" s="191"/>
      <c r="H173" s="87"/>
      <c r="I173" s="110">
        <f t="shared" si="2"/>
        <v>-1250</v>
      </c>
    </row>
    <row r="174" spans="1:9">
      <c r="A174" s="1"/>
      <c r="B174" s="16">
        <v>162</v>
      </c>
      <c r="C174" s="14"/>
      <c r="D174" s="91"/>
      <c r="E174" s="65">
        <v>1250</v>
      </c>
      <c r="F174" s="109"/>
      <c r="G174" s="191"/>
      <c r="H174" s="87"/>
      <c r="I174" s="110">
        <f t="shared" si="2"/>
        <v>-1250</v>
      </c>
    </row>
    <row r="175" spans="1:9">
      <c r="A175" s="1"/>
      <c r="B175" s="16">
        <v>163</v>
      </c>
      <c r="C175" s="14"/>
      <c r="D175" s="91"/>
      <c r="E175" s="65">
        <v>1250</v>
      </c>
      <c r="F175" s="109"/>
      <c r="G175" s="191"/>
      <c r="H175" s="87"/>
      <c r="I175" s="110">
        <f t="shared" si="2"/>
        <v>-1250</v>
      </c>
    </row>
    <row r="176" spans="1:9">
      <c r="A176" s="1"/>
      <c r="B176" s="16">
        <v>164</v>
      </c>
      <c r="C176" s="14"/>
      <c r="D176" s="91"/>
      <c r="E176" s="65">
        <v>1250</v>
      </c>
      <c r="F176" s="109">
        <v>5000</v>
      </c>
      <c r="G176" s="191">
        <v>538293</v>
      </c>
      <c r="H176" s="87">
        <v>45678</v>
      </c>
      <c r="I176" s="110">
        <f t="shared" si="2"/>
        <v>3750</v>
      </c>
    </row>
    <row r="177" spans="1:9">
      <c r="A177" s="1"/>
      <c r="B177" s="16">
        <v>165</v>
      </c>
      <c r="C177" s="14"/>
      <c r="D177" s="91"/>
      <c r="E177" s="65">
        <v>1250</v>
      </c>
      <c r="F177" s="109"/>
      <c r="G177" s="191"/>
      <c r="H177" s="87"/>
      <c r="I177" s="110">
        <f t="shared" si="2"/>
        <v>-1250</v>
      </c>
    </row>
    <row r="178" spans="1:9">
      <c r="A178" s="1"/>
      <c r="B178" s="16">
        <v>166</v>
      </c>
      <c r="C178" s="14"/>
      <c r="D178" s="91"/>
      <c r="E178" s="65">
        <v>1250</v>
      </c>
      <c r="F178" s="109">
        <v>1250</v>
      </c>
      <c r="G178" s="191">
        <v>605204</v>
      </c>
      <c r="H178" s="87">
        <v>45672</v>
      </c>
      <c r="I178" s="110">
        <f t="shared" si="2"/>
        <v>0</v>
      </c>
    </row>
    <row r="179" spans="1:9">
      <c r="A179" s="1"/>
      <c r="B179" s="16">
        <v>167</v>
      </c>
      <c r="C179" s="14"/>
      <c r="D179" s="91"/>
      <c r="E179" s="65">
        <v>1250</v>
      </c>
      <c r="F179" s="109">
        <v>1250</v>
      </c>
      <c r="G179" s="191">
        <v>562995</v>
      </c>
      <c r="H179" s="87">
        <v>45677</v>
      </c>
      <c r="I179" s="110">
        <f t="shared" si="2"/>
        <v>0</v>
      </c>
    </row>
    <row r="180" spans="1:9">
      <c r="A180" s="1"/>
      <c r="B180" s="16">
        <v>168</v>
      </c>
      <c r="C180" s="14"/>
      <c r="D180" s="91"/>
      <c r="E180" s="65">
        <v>1250</v>
      </c>
      <c r="F180" s="109"/>
      <c r="G180" s="191"/>
      <c r="H180" s="87"/>
      <c r="I180" s="110">
        <f t="shared" si="2"/>
        <v>-1250</v>
      </c>
    </row>
    <row r="181" spans="1:9">
      <c r="A181" s="1"/>
      <c r="B181" s="16">
        <v>169</v>
      </c>
      <c r="C181" s="14"/>
      <c r="D181" s="91"/>
      <c r="E181" s="65">
        <v>1250</v>
      </c>
      <c r="F181" s="109"/>
      <c r="G181" s="191"/>
      <c r="H181" s="87"/>
      <c r="I181" s="110">
        <f t="shared" si="2"/>
        <v>-1250</v>
      </c>
    </row>
    <row r="182" spans="1:9">
      <c r="A182" s="15"/>
      <c r="B182" s="16">
        <v>170</v>
      </c>
      <c r="C182" s="14"/>
      <c r="D182" s="91"/>
      <c r="E182" s="65">
        <v>1250</v>
      </c>
      <c r="F182" s="109"/>
      <c r="G182" s="191"/>
      <c r="H182" s="87"/>
      <c r="I182" s="110">
        <f t="shared" si="2"/>
        <v>-1250</v>
      </c>
    </row>
    <row r="183" spans="1:9">
      <c r="A183" s="1"/>
      <c r="B183" s="16">
        <v>171</v>
      </c>
      <c r="C183" s="14"/>
      <c r="D183" s="91"/>
      <c r="E183" s="65">
        <v>1250</v>
      </c>
      <c r="F183" s="109"/>
      <c r="G183" s="191"/>
      <c r="H183" s="87"/>
      <c r="I183" s="110">
        <f t="shared" si="2"/>
        <v>-1250</v>
      </c>
    </row>
    <row r="184" spans="1:9">
      <c r="A184" s="1"/>
      <c r="B184" s="16">
        <v>172</v>
      </c>
      <c r="C184" s="14"/>
      <c r="D184" s="91"/>
      <c r="E184" s="65">
        <v>1250</v>
      </c>
      <c r="F184" s="109"/>
      <c r="G184" s="191"/>
      <c r="H184" s="87"/>
      <c r="I184" s="110">
        <f t="shared" si="2"/>
        <v>-1250</v>
      </c>
    </row>
    <row r="185" spans="1:9">
      <c r="A185" s="1"/>
      <c r="B185" s="16">
        <v>173</v>
      </c>
      <c r="C185" s="73"/>
      <c r="D185" s="77"/>
      <c r="E185" s="65">
        <v>1250</v>
      </c>
      <c r="F185" s="109"/>
      <c r="G185" s="191"/>
      <c r="H185" s="87"/>
      <c r="I185" s="110">
        <f t="shared" si="2"/>
        <v>-1250</v>
      </c>
    </row>
    <row r="186" spans="1:9">
      <c r="A186" s="1"/>
      <c r="B186" s="16">
        <v>174</v>
      </c>
      <c r="C186" s="14"/>
      <c r="D186" s="91"/>
      <c r="E186" s="65"/>
      <c r="F186" s="109"/>
      <c r="G186" s="191"/>
      <c r="H186" s="87"/>
      <c r="I186" s="110">
        <f t="shared" si="2"/>
        <v>0</v>
      </c>
    </row>
    <row r="187" spans="1:9">
      <c r="A187" s="1"/>
      <c r="B187" s="16">
        <v>175</v>
      </c>
      <c r="C187" s="14"/>
      <c r="D187" s="91"/>
      <c r="E187" s="65">
        <v>1250</v>
      </c>
      <c r="F187" s="109"/>
      <c r="G187" s="191"/>
      <c r="H187" s="87"/>
      <c r="I187" s="110">
        <f t="shared" si="2"/>
        <v>-1250</v>
      </c>
    </row>
    <row r="188" spans="1:9">
      <c r="A188" s="1"/>
      <c r="B188" s="16">
        <v>176</v>
      </c>
      <c r="C188" s="14"/>
      <c r="D188" s="91"/>
      <c r="E188" s="65"/>
      <c r="F188" s="109"/>
      <c r="G188" s="191"/>
      <c r="H188" s="87"/>
      <c r="I188" s="110">
        <f t="shared" si="2"/>
        <v>0</v>
      </c>
    </row>
    <row r="189" spans="1:9">
      <c r="A189" s="1"/>
      <c r="B189" s="16">
        <v>177</v>
      </c>
      <c r="C189" s="14"/>
      <c r="D189" s="91"/>
      <c r="E189" s="65"/>
      <c r="F189" s="109"/>
      <c r="G189" s="191"/>
      <c r="H189" s="87"/>
      <c r="I189" s="110">
        <f t="shared" si="2"/>
        <v>0</v>
      </c>
    </row>
    <row r="190" spans="1:9">
      <c r="A190" s="1"/>
      <c r="B190" s="16">
        <v>178</v>
      </c>
      <c r="C190" s="14"/>
      <c r="D190" s="91"/>
      <c r="E190" s="65"/>
      <c r="F190" s="109"/>
      <c r="G190" s="191"/>
      <c r="H190" s="87"/>
      <c r="I190" s="110">
        <f t="shared" si="2"/>
        <v>0</v>
      </c>
    </row>
    <row r="191" spans="1:9">
      <c r="A191" s="1"/>
      <c r="B191" s="16">
        <v>179</v>
      </c>
      <c r="C191" s="14"/>
      <c r="D191" s="91"/>
      <c r="E191" s="65"/>
      <c r="F191" s="109"/>
      <c r="G191" s="191"/>
      <c r="H191" s="87"/>
      <c r="I191" s="110">
        <f t="shared" si="2"/>
        <v>0</v>
      </c>
    </row>
    <row r="192" spans="1:9">
      <c r="A192" s="1"/>
      <c r="B192" s="16">
        <v>180</v>
      </c>
      <c r="C192" s="14"/>
      <c r="D192" s="91"/>
      <c r="E192" s="65">
        <v>1250</v>
      </c>
      <c r="F192" s="109">
        <v>1250</v>
      </c>
      <c r="G192" s="191">
        <v>46374</v>
      </c>
      <c r="H192" s="87">
        <v>45674</v>
      </c>
      <c r="I192" s="110">
        <f t="shared" si="2"/>
        <v>0</v>
      </c>
    </row>
    <row r="193" spans="1:9">
      <c r="A193" s="1"/>
      <c r="B193" s="16">
        <v>181</v>
      </c>
      <c r="C193" s="14"/>
      <c r="D193" s="91"/>
      <c r="E193" s="65">
        <v>1250</v>
      </c>
      <c r="F193" s="109">
        <v>1250</v>
      </c>
      <c r="G193" s="191">
        <v>728440</v>
      </c>
      <c r="H193" s="87">
        <v>45672</v>
      </c>
      <c r="I193" s="110">
        <f t="shared" si="2"/>
        <v>0</v>
      </c>
    </row>
    <row r="194" spans="1:9">
      <c r="A194" s="1"/>
      <c r="B194" s="16">
        <v>182</v>
      </c>
      <c r="C194" s="14"/>
      <c r="D194" s="91"/>
      <c r="E194" s="65">
        <v>1250</v>
      </c>
      <c r="F194" s="109"/>
      <c r="G194" s="191"/>
      <c r="H194" s="87"/>
      <c r="I194" s="110">
        <f t="shared" si="2"/>
        <v>-1250</v>
      </c>
    </row>
    <row r="195" spans="1:9">
      <c r="A195" s="1"/>
      <c r="B195" s="16">
        <v>183</v>
      </c>
      <c r="C195" s="14"/>
      <c r="D195" s="91"/>
      <c r="E195" s="65">
        <v>1250</v>
      </c>
      <c r="F195" s="109">
        <v>1250</v>
      </c>
      <c r="G195" s="191">
        <v>364571</v>
      </c>
      <c r="H195" s="87">
        <v>45680</v>
      </c>
      <c r="I195" s="110">
        <f t="shared" si="2"/>
        <v>0</v>
      </c>
    </row>
    <row r="196" spans="1:9">
      <c r="A196" s="1"/>
      <c r="B196" s="16">
        <v>184</v>
      </c>
      <c r="C196" s="14"/>
      <c r="D196" s="91"/>
      <c r="E196" s="65">
        <v>1250</v>
      </c>
      <c r="F196" s="109"/>
      <c r="G196" s="191"/>
      <c r="H196" s="87"/>
      <c r="I196" s="110">
        <f t="shared" si="2"/>
        <v>-1250</v>
      </c>
    </row>
    <row r="197" spans="1:9">
      <c r="A197" s="15"/>
      <c r="B197" s="16">
        <v>185</v>
      </c>
      <c r="C197" s="14"/>
      <c r="D197" s="91"/>
      <c r="E197" s="65">
        <v>1250</v>
      </c>
      <c r="F197" s="109">
        <v>1250</v>
      </c>
      <c r="G197" s="191">
        <v>183310</v>
      </c>
      <c r="H197" s="87">
        <v>45660</v>
      </c>
      <c r="I197" s="110">
        <f t="shared" si="2"/>
        <v>0</v>
      </c>
    </row>
    <row r="198" spans="1:9">
      <c r="A198" s="1"/>
      <c r="B198" s="16">
        <v>186</v>
      </c>
      <c r="C198" s="14"/>
      <c r="D198" s="91"/>
      <c r="E198" s="65">
        <v>1250</v>
      </c>
      <c r="F198" s="109"/>
      <c r="G198" s="191"/>
      <c r="H198" s="87"/>
      <c r="I198" s="110">
        <f t="shared" si="2"/>
        <v>-1250</v>
      </c>
    </row>
    <row r="199" spans="1:9">
      <c r="A199" s="1"/>
      <c r="B199" s="16">
        <v>187</v>
      </c>
      <c r="C199" s="14"/>
      <c r="D199" s="91"/>
      <c r="E199" s="65">
        <v>1250</v>
      </c>
      <c r="F199" s="109"/>
      <c r="G199" s="191"/>
      <c r="H199" s="87"/>
      <c r="I199" s="110">
        <f t="shared" si="2"/>
        <v>-1250</v>
      </c>
    </row>
    <row r="200" spans="1:9">
      <c r="A200" s="1"/>
      <c r="B200" s="16">
        <v>188</v>
      </c>
      <c r="C200" s="14"/>
      <c r="D200" s="91"/>
      <c r="E200" s="65">
        <v>1250</v>
      </c>
      <c r="F200" s="109"/>
      <c r="G200" s="191"/>
      <c r="H200" s="87"/>
      <c r="I200" s="110">
        <f t="shared" si="2"/>
        <v>-1250</v>
      </c>
    </row>
    <row r="201" spans="1:9">
      <c r="A201" s="1"/>
      <c r="B201" s="16">
        <v>189</v>
      </c>
      <c r="C201" s="14"/>
      <c r="D201" s="91"/>
      <c r="E201" s="65">
        <v>1250</v>
      </c>
      <c r="F201" s="109"/>
      <c r="G201" s="191"/>
      <c r="H201" s="87"/>
      <c r="I201" s="110">
        <f t="shared" si="2"/>
        <v>-1250</v>
      </c>
    </row>
    <row r="202" spans="1:9">
      <c r="A202" s="1"/>
      <c r="B202" s="16">
        <v>190</v>
      </c>
      <c r="C202" s="14"/>
      <c r="D202" s="91"/>
      <c r="E202" s="65">
        <v>1250</v>
      </c>
      <c r="F202" s="109"/>
      <c r="G202" s="191"/>
      <c r="H202" s="87"/>
      <c r="I202" s="110">
        <f t="shared" si="2"/>
        <v>-1250</v>
      </c>
    </row>
    <row r="203" spans="1:9">
      <c r="A203" s="1"/>
      <c r="B203" s="16">
        <v>191</v>
      </c>
      <c r="C203" s="14"/>
      <c r="D203" s="91"/>
      <c r="E203" s="65">
        <v>1250</v>
      </c>
      <c r="F203" s="109"/>
      <c r="G203" s="191"/>
      <c r="H203" s="87"/>
      <c r="I203" s="110">
        <f t="shared" si="2"/>
        <v>-1250</v>
      </c>
    </row>
    <row r="204" spans="1:9">
      <c r="A204" s="1"/>
      <c r="B204" s="16">
        <v>192</v>
      </c>
      <c r="C204" s="14"/>
      <c r="D204" s="91"/>
      <c r="E204" s="65">
        <v>1250</v>
      </c>
      <c r="F204" s="109"/>
      <c r="G204" s="191"/>
      <c r="H204" s="87"/>
      <c r="I204" s="110">
        <f t="shared" si="2"/>
        <v>-1250</v>
      </c>
    </row>
    <row r="205" spans="1:9">
      <c r="A205" s="1"/>
      <c r="B205" s="16" t="s">
        <v>37</v>
      </c>
      <c r="C205" s="14"/>
      <c r="D205" s="174"/>
      <c r="E205" s="65">
        <v>1250</v>
      </c>
      <c r="F205" s="109"/>
      <c r="G205" s="191"/>
      <c r="H205" s="87"/>
      <c r="I205" s="110">
        <f t="shared" si="2"/>
        <v>-1250</v>
      </c>
    </row>
    <row r="206" spans="1:9">
      <c r="A206" s="1"/>
      <c r="B206" s="16">
        <v>193</v>
      </c>
      <c r="C206" s="14"/>
      <c r="D206" s="91"/>
      <c r="E206" s="65">
        <v>1250</v>
      </c>
      <c r="F206" s="109">
        <v>2500</v>
      </c>
      <c r="G206" s="191">
        <v>880446</v>
      </c>
      <c r="H206" s="87">
        <v>45667</v>
      </c>
      <c r="I206" s="110">
        <f t="shared" ref="I206:I271" si="3">F206-E206</f>
        <v>1250</v>
      </c>
    </row>
    <row r="207" spans="1:9">
      <c r="A207" s="1"/>
      <c r="B207" s="16">
        <v>194</v>
      </c>
      <c r="C207" s="14"/>
      <c r="D207" s="91"/>
      <c r="E207" s="65">
        <v>1250</v>
      </c>
      <c r="F207" s="109">
        <v>15000</v>
      </c>
      <c r="G207" s="191">
        <v>186469</v>
      </c>
      <c r="H207" s="87">
        <v>45672</v>
      </c>
      <c r="I207" s="110">
        <f t="shared" si="3"/>
        <v>13750</v>
      </c>
    </row>
    <row r="208" spans="1:9">
      <c r="A208" s="15"/>
      <c r="B208" s="16">
        <v>195</v>
      </c>
      <c r="C208" s="73"/>
      <c r="D208" s="91"/>
      <c r="E208" s="65">
        <v>1250</v>
      </c>
      <c r="F208" s="109"/>
      <c r="G208" s="191"/>
      <c r="H208" s="87"/>
      <c r="I208" s="110">
        <f t="shared" si="3"/>
        <v>-1250</v>
      </c>
    </row>
    <row r="209" spans="1:9">
      <c r="A209" s="1"/>
      <c r="B209" s="16">
        <v>196</v>
      </c>
      <c r="C209" s="14"/>
      <c r="D209" s="91"/>
      <c r="E209" s="65"/>
      <c r="F209" s="109"/>
      <c r="G209" s="191"/>
      <c r="H209" s="87"/>
      <c r="I209" s="110">
        <f t="shared" si="3"/>
        <v>0</v>
      </c>
    </row>
    <row r="210" spans="1:9">
      <c r="A210" s="1"/>
      <c r="B210" s="16">
        <v>197</v>
      </c>
      <c r="C210" s="14"/>
      <c r="D210" s="91"/>
      <c r="E210" s="65">
        <v>1250</v>
      </c>
      <c r="F210" s="109">
        <v>1250</v>
      </c>
      <c r="G210" s="191">
        <v>178962</v>
      </c>
      <c r="H210" s="87">
        <v>45670</v>
      </c>
      <c r="I210" s="110">
        <f t="shared" si="3"/>
        <v>0</v>
      </c>
    </row>
    <row r="211" spans="1:9">
      <c r="A211" s="1"/>
      <c r="B211" s="16">
        <v>198</v>
      </c>
      <c r="C211" s="14"/>
      <c r="D211" s="91"/>
      <c r="E211" s="65">
        <v>1250</v>
      </c>
      <c r="F211" s="109"/>
      <c r="G211" s="191"/>
      <c r="H211" s="87"/>
      <c r="I211" s="110">
        <f t="shared" si="3"/>
        <v>-1250</v>
      </c>
    </row>
    <row r="212" spans="1:9">
      <c r="A212" s="1"/>
      <c r="B212" s="16">
        <v>199</v>
      </c>
      <c r="C212" s="14"/>
      <c r="D212" s="91"/>
      <c r="E212" s="65">
        <v>1250</v>
      </c>
      <c r="F212" s="109">
        <v>1250</v>
      </c>
      <c r="G212" s="191">
        <v>236338</v>
      </c>
      <c r="H212" s="87">
        <v>45665</v>
      </c>
      <c r="I212" s="110">
        <f t="shared" si="3"/>
        <v>0</v>
      </c>
    </row>
    <row r="213" spans="1:9">
      <c r="A213" s="1"/>
      <c r="B213" s="16">
        <v>200</v>
      </c>
      <c r="C213" s="14"/>
      <c r="D213" s="91"/>
      <c r="E213" s="65">
        <v>1250</v>
      </c>
      <c r="F213" s="109">
        <v>2500</v>
      </c>
      <c r="G213" s="191">
        <v>475429</v>
      </c>
      <c r="H213" s="87">
        <v>45673</v>
      </c>
      <c r="I213" s="110">
        <f t="shared" si="3"/>
        <v>1250</v>
      </c>
    </row>
    <row r="214" spans="1:9">
      <c r="A214" s="1"/>
      <c r="B214" s="16">
        <v>201</v>
      </c>
      <c r="C214" s="14"/>
      <c r="D214" s="91"/>
      <c r="E214" s="65">
        <v>1250</v>
      </c>
      <c r="F214" s="109"/>
      <c r="G214" s="191"/>
      <c r="H214" s="87"/>
      <c r="I214" s="110">
        <f t="shared" si="3"/>
        <v>-1250</v>
      </c>
    </row>
    <row r="215" spans="1:9">
      <c r="A215" s="1"/>
      <c r="B215" s="16">
        <v>202</v>
      </c>
      <c r="C215" s="14"/>
      <c r="D215" s="91"/>
      <c r="E215" s="65">
        <v>1250</v>
      </c>
      <c r="F215" s="109"/>
      <c r="G215" s="191"/>
      <c r="H215" s="87"/>
      <c r="I215" s="110">
        <f t="shared" si="3"/>
        <v>-1250</v>
      </c>
    </row>
    <row r="216" spans="1:9">
      <c r="A216" s="1"/>
      <c r="B216" s="16">
        <v>203</v>
      </c>
      <c r="C216" s="14"/>
      <c r="D216" s="91"/>
      <c r="E216" s="65">
        <v>1250</v>
      </c>
      <c r="F216" s="109">
        <v>1200</v>
      </c>
      <c r="G216" s="191">
        <v>875592</v>
      </c>
      <c r="H216" s="87">
        <v>45666</v>
      </c>
      <c r="I216" s="110">
        <f t="shared" si="3"/>
        <v>-50</v>
      </c>
    </row>
    <row r="217" spans="1:9">
      <c r="A217" s="1"/>
      <c r="B217" s="16">
        <v>204</v>
      </c>
      <c r="C217" s="14"/>
      <c r="D217" s="91"/>
      <c r="E217" s="65">
        <v>1250</v>
      </c>
      <c r="F217" s="109"/>
      <c r="G217" s="191"/>
      <c r="H217" s="87"/>
      <c r="I217" s="110">
        <f t="shared" si="3"/>
        <v>-1250</v>
      </c>
    </row>
    <row r="218" spans="1:9">
      <c r="A218" s="1"/>
      <c r="B218" s="16">
        <v>205</v>
      </c>
      <c r="C218" s="14"/>
      <c r="D218" s="91"/>
      <c r="E218" s="65">
        <v>1250</v>
      </c>
      <c r="F218" s="109">
        <v>1300</v>
      </c>
      <c r="G218" s="191">
        <v>147349</v>
      </c>
      <c r="H218" s="87">
        <v>45677</v>
      </c>
      <c r="I218" s="110">
        <f t="shared" si="3"/>
        <v>50</v>
      </c>
    </row>
    <row r="219" spans="1:9">
      <c r="A219" s="1"/>
      <c r="B219" s="16">
        <v>206</v>
      </c>
      <c r="C219" s="14"/>
      <c r="D219" s="91"/>
      <c r="E219" s="65">
        <v>1250</v>
      </c>
      <c r="F219" s="109"/>
      <c r="G219" s="191"/>
      <c r="H219" s="87"/>
      <c r="I219" s="110">
        <f t="shared" si="3"/>
        <v>-1250</v>
      </c>
    </row>
    <row r="220" spans="1:9">
      <c r="A220" s="1"/>
      <c r="B220" s="16">
        <v>207</v>
      </c>
      <c r="C220" s="14"/>
      <c r="D220" s="91"/>
      <c r="E220" s="65">
        <v>1250</v>
      </c>
      <c r="F220" s="109"/>
      <c r="G220" s="191"/>
      <c r="H220" s="87"/>
      <c r="I220" s="110">
        <f t="shared" si="3"/>
        <v>-1250</v>
      </c>
    </row>
    <row r="221" spans="1:9">
      <c r="A221" s="1"/>
      <c r="B221" s="16">
        <v>208</v>
      </c>
      <c r="C221" s="14"/>
      <c r="D221" s="91"/>
      <c r="E221" s="65">
        <v>1250</v>
      </c>
      <c r="F221" s="109">
        <v>1250</v>
      </c>
      <c r="G221" s="191">
        <v>414352</v>
      </c>
      <c r="H221" s="87">
        <v>45684</v>
      </c>
      <c r="I221" s="110">
        <f t="shared" si="3"/>
        <v>0</v>
      </c>
    </row>
    <row r="222" spans="1:9">
      <c r="A222" s="1"/>
      <c r="B222" s="16">
        <v>209</v>
      </c>
      <c r="C222" s="14"/>
      <c r="D222" s="91"/>
      <c r="E222" s="65">
        <v>1250</v>
      </c>
      <c r="F222" s="109">
        <v>5000</v>
      </c>
      <c r="G222" s="191">
        <v>19227</v>
      </c>
      <c r="H222" s="87">
        <v>45667</v>
      </c>
      <c r="I222" s="110">
        <f t="shared" si="3"/>
        <v>3750</v>
      </c>
    </row>
    <row r="223" spans="1:9">
      <c r="A223" s="1"/>
      <c r="B223" s="181" t="s">
        <v>25</v>
      </c>
      <c r="C223" s="14"/>
      <c r="D223" s="103"/>
      <c r="E223" s="65">
        <v>1250</v>
      </c>
      <c r="F223" s="109"/>
      <c r="G223" s="191"/>
      <c r="H223" s="87"/>
      <c r="I223" s="110">
        <f t="shared" si="3"/>
        <v>-1250</v>
      </c>
    </row>
    <row r="224" spans="1:9">
      <c r="A224" s="15"/>
      <c r="B224" s="16">
        <v>210</v>
      </c>
      <c r="C224" s="14"/>
      <c r="D224" s="91"/>
      <c r="E224" s="65">
        <v>1250</v>
      </c>
      <c r="F224" s="109"/>
      <c r="G224" s="191"/>
      <c r="H224" s="87"/>
      <c r="I224" s="110">
        <f t="shared" si="3"/>
        <v>-1250</v>
      </c>
    </row>
    <row r="225" spans="1:9">
      <c r="A225" s="15"/>
      <c r="B225" s="16" t="s">
        <v>22</v>
      </c>
      <c r="C225" s="14"/>
      <c r="D225" s="91"/>
      <c r="E225" s="65">
        <v>1250</v>
      </c>
      <c r="F225" s="109"/>
      <c r="G225" s="191"/>
      <c r="H225" s="87"/>
      <c r="I225" s="110">
        <f t="shared" si="3"/>
        <v>-1250</v>
      </c>
    </row>
    <row r="226" spans="1:9">
      <c r="A226" s="1"/>
      <c r="B226" s="16">
        <v>211</v>
      </c>
      <c r="C226" s="14"/>
      <c r="D226" s="91"/>
      <c r="E226" s="65">
        <v>1250</v>
      </c>
      <c r="F226" s="109"/>
      <c r="G226" s="191"/>
      <c r="H226" s="87"/>
      <c r="I226" s="110">
        <f t="shared" si="3"/>
        <v>-1250</v>
      </c>
    </row>
    <row r="227" spans="1:9">
      <c r="A227" s="1"/>
      <c r="B227" s="16">
        <v>212</v>
      </c>
      <c r="C227" s="14"/>
      <c r="D227" s="91"/>
      <c r="E227" s="65">
        <v>1250</v>
      </c>
      <c r="F227" s="109">
        <v>1250</v>
      </c>
      <c r="G227" s="191">
        <v>77552</v>
      </c>
      <c r="H227" s="87">
        <v>45660</v>
      </c>
      <c r="I227" s="110">
        <f t="shared" si="3"/>
        <v>0</v>
      </c>
    </row>
    <row r="228" spans="1:9">
      <c r="A228" s="1"/>
      <c r="B228" s="16">
        <v>213</v>
      </c>
      <c r="C228" s="14"/>
      <c r="D228" s="91"/>
      <c r="E228" s="65">
        <v>1250</v>
      </c>
      <c r="F228" s="109">
        <v>5000</v>
      </c>
      <c r="G228" s="191">
        <v>625196</v>
      </c>
      <c r="H228" s="87">
        <v>45672</v>
      </c>
      <c r="I228" s="110">
        <f t="shared" si="3"/>
        <v>3750</v>
      </c>
    </row>
    <row r="229" spans="1:9">
      <c r="A229" s="1"/>
      <c r="B229" s="16">
        <v>214</v>
      </c>
      <c r="C229" s="14"/>
      <c r="D229" s="91"/>
      <c r="E229" s="65">
        <v>1250</v>
      </c>
      <c r="F229" s="109"/>
      <c r="G229" s="191"/>
      <c r="H229" s="87"/>
      <c r="I229" s="110">
        <f t="shared" si="3"/>
        <v>-1250</v>
      </c>
    </row>
    <row r="230" spans="1:9">
      <c r="A230" s="1"/>
      <c r="B230" s="16">
        <v>215</v>
      </c>
      <c r="C230" s="14"/>
      <c r="D230" s="97"/>
      <c r="E230" s="65">
        <v>1250</v>
      </c>
      <c r="F230" s="109">
        <v>2500</v>
      </c>
      <c r="G230" s="191">
        <v>901258.76365400001</v>
      </c>
      <c r="H230" s="87" t="s">
        <v>71</v>
      </c>
      <c r="I230" s="110">
        <f t="shared" si="3"/>
        <v>1250</v>
      </c>
    </row>
    <row r="231" spans="1:9">
      <c r="A231" s="1"/>
      <c r="B231" s="16">
        <v>216</v>
      </c>
      <c r="C231" s="14"/>
      <c r="D231" s="91"/>
      <c r="E231" s="65">
        <v>1250</v>
      </c>
      <c r="F231" s="109">
        <v>1250</v>
      </c>
      <c r="G231" s="191">
        <v>787811</v>
      </c>
      <c r="H231" s="87">
        <v>45670</v>
      </c>
      <c r="I231" s="110">
        <f t="shared" si="3"/>
        <v>0</v>
      </c>
    </row>
    <row r="232" spans="1:9">
      <c r="A232" s="1"/>
      <c r="B232" s="16" t="s">
        <v>21</v>
      </c>
      <c r="C232" s="14"/>
      <c r="D232" s="91"/>
      <c r="E232" s="65">
        <v>1250</v>
      </c>
      <c r="F232" s="109"/>
      <c r="G232" s="191"/>
      <c r="H232" s="87"/>
      <c r="I232" s="110">
        <f t="shared" si="3"/>
        <v>-1250</v>
      </c>
    </row>
    <row r="233" spans="1:9">
      <c r="A233" s="1"/>
      <c r="B233" s="16">
        <v>217</v>
      </c>
      <c r="C233" s="14"/>
      <c r="D233" s="91"/>
      <c r="E233" s="65">
        <v>1250</v>
      </c>
      <c r="F233" s="109">
        <v>2500</v>
      </c>
      <c r="G233" s="191">
        <v>179449</v>
      </c>
      <c r="H233" s="87">
        <v>45660</v>
      </c>
      <c r="I233" s="110">
        <f t="shared" si="3"/>
        <v>1250</v>
      </c>
    </row>
    <row r="234" spans="1:9">
      <c r="A234" s="1"/>
      <c r="B234" s="16" t="s">
        <v>32</v>
      </c>
      <c r="C234" s="14"/>
      <c r="D234" s="171"/>
      <c r="E234" s="65">
        <v>1250</v>
      </c>
      <c r="F234" s="109">
        <v>1250</v>
      </c>
      <c r="G234" s="191">
        <v>483176</v>
      </c>
      <c r="H234" s="87">
        <v>45680</v>
      </c>
      <c r="I234" s="110">
        <f t="shared" si="3"/>
        <v>0</v>
      </c>
    </row>
    <row r="235" spans="1:9">
      <c r="A235" s="1"/>
      <c r="B235" s="16">
        <v>218</v>
      </c>
      <c r="C235" s="14"/>
      <c r="D235" s="91"/>
      <c r="E235" s="65">
        <v>1250</v>
      </c>
      <c r="F235" s="109"/>
      <c r="G235" s="191"/>
      <c r="H235" s="87"/>
      <c r="I235" s="110">
        <f t="shared" si="3"/>
        <v>-1250</v>
      </c>
    </row>
    <row r="236" spans="1:9">
      <c r="A236" s="1"/>
      <c r="B236" s="16">
        <v>219</v>
      </c>
      <c r="C236" s="14"/>
      <c r="D236" s="91"/>
      <c r="E236" s="65">
        <v>1250</v>
      </c>
      <c r="F236" s="109"/>
      <c r="G236" s="191"/>
      <c r="H236" s="87"/>
      <c r="I236" s="110">
        <f t="shared" si="3"/>
        <v>-1250</v>
      </c>
    </row>
    <row r="237" spans="1:9">
      <c r="A237" s="1"/>
      <c r="B237" s="16">
        <v>220</v>
      </c>
      <c r="C237" s="14"/>
      <c r="D237" s="91"/>
      <c r="E237" s="65">
        <v>1250</v>
      </c>
      <c r="F237" s="109"/>
      <c r="G237" s="191"/>
      <c r="H237" s="87"/>
      <c r="I237" s="110">
        <f t="shared" si="3"/>
        <v>-1250</v>
      </c>
    </row>
    <row r="238" spans="1:9">
      <c r="A238" s="1"/>
      <c r="B238" s="16">
        <v>221</v>
      </c>
      <c r="C238" s="14"/>
      <c r="D238" s="91"/>
      <c r="E238" s="65">
        <v>1250</v>
      </c>
      <c r="F238" s="109"/>
      <c r="G238" s="191"/>
      <c r="H238" s="87"/>
      <c r="I238" s="110">
        <f t="shared" si="3"/>
        <v>-1250</v>
      </c>
    </row>
    <row r="239" spans="1:9">
      <c r="A239" s="1"/>
      <c r="B239" s="16">
        <v>222</v>
      </c>
      <c r="C239" s="14"/>
      <c r="D239" s="91"/>
      <c r="E239" s="65">
        <v>1250</v>
      </c>
      <c r="F239" s="109"/>
      <c r="G239" s="191"/>
      <c r="H239" s="87"/>
      <c r="I239" s="110">
        <f t="shared" si="3"/>
        <v>-1250</v>
      </c>
    </row>
    <row r="240" spans="1:9">
      <c r="A240" s="1"/>
      <c r="B240" s="16">
        <v>223</v>
      </c>
      <c r="C240" s="14"/>
      <c r="D240" s="91"/>
      <c r="E240" s="65">
        <v>1250</v>
      </c>
      <c r="F240" s="109"/>
      <c r="G240" s="191"/>
      <c r="H240" s="87"/>
      <c r="I240" s="110">
        <f t="shared" si="3"/>
        <v>-1250</v>
      </c>
    </row>
    <row r="241" spans="1:9">
      <c r="A241" s="1"/>
      <c r="B241" s="16">
        <v>224</v>
      </c>
      <c r="C241" s="14"/>
      <c r="D241" s="91"/>
      <c r="E241" s="65">
        <v>1250</v>
      </c>
      <c r="F241" s="109"/>
      <c r="G241" s="191"/>
      <c r="H241" s="87"/>
      <c r="I241" s="110">
        <f t="shared" si="3"/>
        <v>-1250</v>
      </c>
    </row>
    <row r="242" spans="1:9">
      <c r="A242" s="1"/>
      <c r="B242" s="16">
        <v>225</v>
      </c>
      <c r="C242" s="14"/>
      <c r="D242" s="91"/>
      <c r="E242" s="65">
        <v>1250</v>
      </c>
      <c r="F242" s="109">
        <v>1250</v>
      </c>
      <c r="G242" s="191">
        <v>260788</v>
      </c>
      <c r="H242" s="87">
        <v>45663</v>
      </c>
      <c r="I242" s="110">
        <f t="shared" si="3"/>
        <v>0</v>
      </c>
    </row>
    <row r="243" spans="1:9">
      <c r="A243" s="1"/>
      <c r="B243" s="16">
        <v>226</v>
      </c>
      <c r="C243" s="14"/>
      <c r="D243" s="91"/>
      <c r="E243" s="65">
        <v>1250</v>
      </c>
      <c r="F243" s="109">
        <v>1250</v>
      </c>
      <c r="G243" s="191">
        <v>119438</v>
      </c>
      <c r="H243" s="87">
        <v>45663</v>
      </c>
      <c r="I243" s="110">
        <f t="shared" si="3"/>
        <v>0</v>
      </c>
    </row>
    <row r="244" spans="1:9">
      <c r="A244" s="1"/>
      <c r="B244" s="16">
        <v>227</v>
      </c>
      <c r="C244" s="14"/>
      <c r="D244" s="91"/>
      <c r="E244" s="65">
        <v>1250</v>
      </c>
      <c r="F244" s="109"/>
      <c r="G244" s="191"/>
      <c r="H244" s="87"/>
      <c r="I244" s="110">
        <f t="shared" si="3"/>
        <v>-1250</v>
      </c>
    </row>
    <row r="245" spans="1:9">
      <c r="A245" s="1"/>
      <c r="B245" s="16">
        <v>228</v>
      </c>
      <c r="C245" s="14"/>
      <c r="D245" s="91"/>
      <c r="E245" s="65">
        <v>1250</v>
      </c>
      <c r="F245" s="109"/>
      <c r="G245" s="191"/>
      <c r="H245" s="87"/>
      <c r="I245" s="110">
        <f t="shared" si="3"/>
        <v>-1250</v>
      </c>
    </row>
    <row r="246" spans="1:9">
      <c r="A246" s="1"/>
      <c r="B246" s="16">
        <v>229</v>
      </c>
      <c r="C246" s="14"/>
      <c r="D246" s="91"/>
      <c r="E246" s="65">
        <v>1250</v>
      </c>
      <c r="F246" s="109">
        <v>2500</v>
      </c>
      <c r="G246" s="191">
        <v>327033</v>
      </c>
      <c r="H246" s="87">
        <v>45667</v>
      </c>
      <c r="I246" s="110">
        <f t="shared" si="3"/>
        <v>1250</v>
      </c>
    </row>
    <row r="247" spans="1:9">
      <c r="A247" s="1"/>
      <c r="B247" s="16">
        <v>230</v>
      </c>
      <c r="C247" s="14"/>
      <c r="D247" s="91"/>
      <c r="E247" s="65">
        <v>1250</v>
      </c>
      <c r="F247" s="109"/>
      <c r="G247" s="191"/>
      <c r="H247" s="87"/>
      <c r="I247" s="110">
        <f t="shared" si="3"/>
        <v>-1250</v>
      </c>
    </row>
    <row r="248" spans="1:9">
      <c r="A248" s="1"/>
      <c r="B248" s="16">
        <v>231</v>
      </c>
      <c r="C248" s="14"/>
      <c r="D248" s="91"/>
      <c r="E248" s="65">
        <v>1250</v>
      </c>
      <c r="F248" s="109">
        <v>3750</v>
      </c>
      <c r="G248" s="191">
        <v>97037</v>
      </c>
      <c r="H248" s="87">
        <v>45660</v>
      </c>
      <c r="I248" s="110">
        <f t="shared" si="3"/>
        <v>2500</v>
      </c>
    </row>
    <row r="249" spans="1:9">
      <c r="A249" s="1"/>
      <c r="B249" s="16">
        <v>232</v>
      </c>
      <c r="C249" s="14"/>
      <c r="D249" s="91"/>
      <c r="E249" s="65">
        <v>1250</v>
      </c>
      <c r="F249" s="109"/>
      <c r="G249" s="191"/>
      <c r="H249" s="87"/>
      <c r="I249" s="110">
        <f t="shared" si="3"/>
        <v>-1250</v>
      </c>
    </row>
    <row r="250" spans="1:9">
      <c r="A250" s="1"/>
      <c r="B250" s="16">
        <v>233</v>
      </c>
      <c r="C250" s="14"/>
      <c r="D250" s="91"/>
      <c r="E250" s="65">
        <v>1250</v>
      </c>
      <c r="F250" s="109">
        <v>1250</v>
      </c>
      <c r="G250" s="191">
        <v>222578</v>
      </c>
      <c r="H250" s="87">
        <v>45672</v>
      </c>
      <c r="I250" s="110">
        <f t="shared" si="3"/>
        <v>0</v>
      </c>
    </row>
    <row r="251" spans="1:9">
      <c r="A251" s="15"/>
      <c r="B251" s="16">
        <v>234</v>
      </c>
      <c r="C251" s="14"/>
      <c r="D251" s="91"/>
      <c r="E251" s="65">
        <v>1250</v>
      </c>
      <c r="F251" s="109">
        <v>1250</v>
      </c>
      <c r="G251" s="191">
        <v>754280</v>
      </c>
      <c r="H251" s="87">
        <v>45673</v>
      </c>
      <c r="I251" s="110">
        <f t="shared" si="3"/>
        <v>0</v>
      </c>
    </row>
    <row r="252" spans="1:9">
      <c r="A252" s="1"/>
      <c r="B252" s="16">
        <v>235</v>
      </c>
      <c r="C252" s="14"/>
      <c r="D252" s="91"/>
      <c r="E252" s="65">
        <v>1250</v>
      </c>
      <c r="F252" s="109"/>
      <c r="G252" s="191"/>
      <c r="H252" s="87"/>
      <c r="I252" s="110">
        <f t="shared" si="3"/>
        <v>-1250</v>
      </c>
    </row>
    <row r="253" spans="1:9">
      <c r="A253" s="1"/>
      <c r="B253" s="16">
        <v>236</v>
      </c>
      <c r="C253" s="14"/>
      <c r="D253" s="91"/>
      <c r="E253" s="65">
        <v>1250</v>
      </c>
      <c r="F253" s="109"/>
      <c r="G253" s="191"/>
      <c r="H253" s="87"/>
      <c r="I253" s="110">
        <f t="shared" si="3"/>
        <v>-1250</v>
      </c>
    </row>
    <row r="254" spans="1:9">
      <c r="A254" s="1"/>
      <c r="B254" s="16">
        <v>237</v>
      </c>
      <c r="C254" s="14"/>
      <c r="D254" s="91"/>
      <c r="E254" s="65">
        <v>1250</v>
      </c>
      <c r="F254" s="109"/>
      <c r="G254" s="191"/>
      <c r="H254" s="87"/>
      <c r="I254" s="110">
        <f t="shared" si="3"/>
        <v>-1250</v>
      </c>
    </row>
    <row r="255" spans="1:9">
      <c r="A255" s="1"/>
      <c r="B255" s="16">
        <v>238</v>
      </c>
      <c r="C255" s="14"/>
      <c r="D255" s="91"/>
      <c r="E255" s="65">
        <v>1250</v>
      </c>
      <c r="F255" s="109">
        <v>2500</v>
      </c>
      <c r="G255" s="191">
        <v>234755</v>
      </c>
      <c r="H255" s="87">
        <v>45670</v>
      </c>
      <c r="I255" s="110">
        <f t="shared" si="3"/>
        <v>1250</v>
      </c>
    </row>
    <row r="256" spans="1:9">
      <c r="A256" s="1"/>
      <c r="B256" s="16">
        <v>239</v>
      </c>
      <c r="C256" s="14"/>
      <c r="D256" s="91"/>
      <c r="E256" s="65">
        <v>1250</v>
      </c>
      <c r="F256" s="109"/>
      <c r="G256" s="191"/>
      <c r="H256" s="87"/>
      <c r="I256" s="110">
        <f t="shared" si="3"/>
        <v>-1250</v>
      </c>
    </row>
    <row r="257" spans="1:9">
      <c r="A257" s="1"/>
      <c r="B257" s="16">
        <v>240</v>
      </c>
      <c r="C257" s="14"/>
      <c r="D257" s="91"/>
      <c r="E257" s="65">
        <v>1250</v>
      </c>
      <c r="F257" s="109">
        <v>2500</v>
      </c>
      <c r="G257" s="191">
        <v>53324</v>
      </c>
      <c r="H257" s="87">
        <v>45672</v>
      </c>
      <c r="I257" s="110">
        <f t="shared" si="3"/>
        <v>1250</v>
      </c>
    </row>
    <row r="258" spans="1:9">
      <c r="A258" s="1"/>
      <c r="B258" s="16">
        <v>241</v>
      </c>
      <c r="C258" s="14"/>
      <c r="D258" s="91"/>
      <c r="E258" s="65"/>
      <c r="F258" s="109"/>
      <c r="G258" s="191"/>
      <c r="H258" s="87"/>
      <c r="I258" s="110">
        <f t="shared" si="3"/>
        <v>0</v>
      </c>
    </row>
    <row r="259" spans="1:9">
      <c r="A259" s="1"/>
      <c r="B259" s="16">
        <v>242</v>
      </c>
      <c r="C259" s="14"/>
      <c r="D259" s="91"/>
      <c r="E259" s="65">
        <v>1250</v>
      </c>
      <c r="F259" s="109"/>
      <c r="G259" s="191"/>
      <c r="H259" s="87"/>
      <c r="I259" s="110">
        <f t="shared" si="3"/>
        <v>-1250</v>
      </c>
    </row>
    <row r="260" spans="1:9">
      <c r="A260" s="1"/>
      <c r="B260" s="16">
        <v>243</v>
      </c>
      <c r="C260" s="14"/>
      <c r="D260" s="91"/>
      <c r="E260" s="65">
        <v>1250</v>
      </c>
      <c r="F260" s="109"/>
      <c r="G260" s="191"/>
      <c r="H260" s="87"/>
      <c r="I260" s="110">
        <f t="shared" si="3"/>
        <v>-1250</v>
      </c>
    </row>
    <row r="261" spans="1:9">
      <c r="A261" s="1"/>
      <c r="B261" s="16">
        <v>244</v>
      </c>
      <c r="C261" s="14"/>
      <c r="D261" s="91"/>
      <c r="E261" s="65">
        <v>1250</v>
      </c>
      <c r="F261" s="109"/>
      <c r="G261" s="191"/>
      <c r="H261" s="87"/>
      <c r="I261" s="110">
        <f t="shared" si="3"/>
        <v>-1250</v>
      </c>
    </row>
    <row r="262" spans="1:9">
      <c r="A262" s="1"/>
      <c r="B262" s="16">
        <v>245</v>
      </c>
      <c r="C262" s="14"/>
      <c r="D262" s="91"/>
      <c r="E262" s="65">
        <v>1250</v>
      </c>
      <c r="F262" s="109"/>
      <c r="G262" s="191"/>
      <c r="H262" s="87"/>
      <c r="I262" s="110">
        <f t="shared" si="3"/>
        <v>-1250</v>
      </c>
    </row>
    <row r="263" spans="1:9">
      <c r="A263" s="1"/>
      <c r="B263" s="16">
        <v>246</v>
      </c>
      <c r="C263" s="14"/>
      <c r="D263" s="91"/>
      <c r="E263" s="65">
        <v>1250</v>
      </c>
      <c r="F263" s="109">
        <v>1250</v>
      </c>
      <c r="G263" s="191">
        <v>537585</v>
      </c>
      <c r="H263" s="87">
        <v>45672</v>
      </c>
      <c r="I263" s="110">
        <f t="shared" si="3"/>
        <v>0</v>
      </c>
    </row>
    <row r="264" spans="1:9">
      <c r="A264" s="1"/>
      <c r="B264" s="16">
        <v>247</v>
      </c>
      <c r="C264" s="14"/>
      <c r="D264" s="91"/>
      <c r="E264" s="65">
        <v>1250</v>
      </c>
      <c r="F264" s="109">
        <v>1250</v>
      </c>
      <c r="G264" s="191">
        <v>481562</v>
      </c>
      <c r="H264" s="87">
        <v>45666</v>
      </c>
      <c r="I264" s="110">
        <f t="shared" si="3"/>
        <v>0</v>
      </c>
    </row>
    <row r="265" spans="1:9">
      <c r="A265" s="1"/>
      <c r="B265" s="16">
        <v>248</v>
      </c>
      <c r="C265" s="14"/>
      <c r="D265" s="91"/>
      <c r="E265" s="65">
        <v>1250</v>
      </c>
      <c r="F265" s="109"/>
      <c r="G265" s="191"/>
      <c r="H265" s="87"/>
      <c r="I265" s="110">
        <f t="shared" si="3"/>
        <v>-1250</v>
      </c>
    </row>
    <row r="266" spans="1:9">
      <c r="A266" s="1"/>
      <c r="B266" s="16">
        <v>249</v>
      </c>
      <c r="C266" s="14"/>
      <c r="D266" s="91"/>
      <c r="E266" s="65">
        <v>1250</v>
      </c>
      <c r="F266" s="109"/>
      <c r="G266" s="191"/>
      <c r="H266" s="87"/>
      <c r="I266" s="110">
        <f t="shared" si="3"/>
        <v>-1250</v>
      </c>
    </row>
    <row r="267" spans="1:9">
      <c r="A267" s="1"/>
      <c r="B267" s="16">
        <v>250</v>
      </c>
      <c r="C267" s="14"/>
      <c r="D267" s="91"/>
      <c r="E267" s="65">
        <v>1250</v>
      </c>
      <c r="F267" s="109"/>
      <c r="G267" s="191"/>
      <c r="H267" s="87"/>
      <c r="I267" s="110">
        <f t="shared" si="3"/>
        <v>-1250</v>
      </c>
    </row>
    <row r="268" spans="1:9">
      <c r="A268" s="1"/>
      <c r="B268" s="16" t="s">
        <v>36</v>
      </c>
      <c r="C268" s="14"/>
      <c r="D268" s="173"/>
      <c r="E268" s="65">
        <v>1250</v>
      </c>
      <c r="F268" s="109"/>
      <c r="G268" s="191"/>
      <c r="H268" s="87"/>
      <c r="I268" s="110">
        <f t="shared" si="3"/>
        <v>-1250</v>
      </c>
    </row>
    <row r="269" spans="1:9">
      <c r="A269" s="1"/>
      <c r="B269" s="16">
        <v>251</v>
      </c>
      <c r="C269" s="14"/>
      <c r="D269" s="91"/>
      <c r="E269" s="65">
        <v>1250</v>
      </c>
      <c r="F269" s="109">
        <v>1250</v>
      </c>
      <c r="G269" s="191">
        <v>602425</v>
      </c>
      <c r="H269" s="87">
        <v>45674</v>
      </c>
      <c r="I269" s="110">
        <f t="shared" si="3"/>
        <v>0</v>
      </c>
    </row>
    <row r="270" spans="1:9">
      <c r="A270" s="15"/>
      <c r="B270" s="16">
        <v>252</v>
      </c>
      <c r="C270" s="14"/>
      <c r="D270" s="91"/>
      <c r="E270" s="65">
        <v>1250</v>
      </c>
      <c r="F270" s="109">
        <v>1250</v>
      </c>
      <c r="G270" s="191">
        <v>617734</v>
      </c>
      <c r="H270" s="87">
        <v>45677</v>
      </c>
      <c r="I270" s="110">
        <f t="shared" si="3"/>
        <v>0</v>
      </c>
    </row>
    <row r="271" spans="1:9">
      <c r="A271" s="1"/>
      <c r="B271" s="16">
        <v>253</v>
      </c>
      <c r="C271" s="14"/>
      <c r="D271" s="91"/>
      <c r="E271" s="65">
        <v>1250</v>
      </c>
      <c r="F271" s="109"/>
      <c r="G271" s="191"/>
      <c r="H271" s="87"/>
      <c r="I271" s="110">
        <f t="shared" si="3"/>
        <v>-1250</v>
      </c>
    </row>
    <row r="272" spans="1:9">
      <c r="A272" s="1"/>
      <c r="B272" s="16">
        <v>254</v>
      </c>
      <c r="C272" s="14"/>
      <c r="D272" s="91"/>
      <c r="E272" s="65">
        <v>1250</v>
      </c>
      <c r="F272" s="109"/>
      <c r="G272" s="191"/>
      <c r="H272" s="87"/>
      <c r="I272" s="110">
        <f t="shared" ref="I272:I337" si="4">F272-E272</f>
        <v>-1250</v>
      </c>
    </row>
    <row r="273" spans="1:9">
      <c r="A273" s="1"/>
      <c r="B273" s="16">
        <v>255</v>
      </c>
      <c r="C273" s="88"/>
      <c r="D273" s="91"/>
      <c r="E273" s="65">
        <v>1250</v>
      </c>
      <c r="F273" s="109">
        <v>1250</v>
      </c>
      <c r="G273" s="191">
        <v>194540</v>
      </c>
      <c r="H273" s="87">
        <v>45670</v>
      </c>
      <c r="I273" s="110">
        <f t="shared" si="4"/>
        <v>0</v>
      </c>
    </row>
    <row r="274" spans="1:9">
      <c r="A274" s="1"/>
      <c r="B274" s="16">
        <v>256</v>
      </c>
      <c r="C274" s="14"/>
      <c r="D274" s="91"/>
      <c r="E274" s="65">
        <v>1250</v>
      </c>
      <c r="F274" s="109"/>
      <c r="G274" s="191"/>
      <c r="H274" s="87"/>
      <c r="I274" s="110">
        <f t="shared" si="4"/>
        <v>-1250</v>
      </c>
    </row>
    <row r="275" spans="1:9">
      <c r="A275" s="15"/>
      <c r="B275" s="16">
        <v>257</v>
      </c>
      <c r="C275" s="14"/>
      <c r="D275" s="91"/>
      <c r="E275" s="65">
        <v>1250</v>
      </c>
      <c r="F275" s="109">
        <v>1250</v>
      </c>
      <c r="G275" s="191">
        <v>69452</v>
      </c>
      <c r="H275" s="87">
        <v>45679</v>
      </c>
      <c r="I275" s="110">
        <f t="shared" si="4"/>
        <v>0</v>
      </c>
    </row>
    <row r="276" spans="1:9">
      <c r="A276" s="1"/>
      <c r="B276" s="16">
        <v>258</v>
      </c>
      <c r="C276" s="14"/>
      <c r="D276" s="91"/>
      <c r="E276" s="65">
        <v>1250</v>
      </c>
      <c r="F276" s="109"/>
      <c r="G276" s="191"/>
      <c r="H276" s="87"/>
      <c r="I276" s="110">
        <f t="shared" si="4"/>
        <v>-1250</v>
      </c>
    </row>
    <row r="277" spans="1:9">
      <c r="A277" s="1"/>
      <c r="B277" s="16">
        <v>259</v>
      </c>
      <c r="C277" s="14"/>
      <c r="D277" s="91"/>
      <c r="E277" s="65">
        <v>1250</v>
      </c>
      <c r="F277" s="109"/>
      <c r="G277" s="191"/>
      <c r="H277" s="87"/>
      <c r="I277" s="110">
        <f t="shared" si="4"/>
        <v>-1250</v>
      </c>
    </row>
    <row r="278" spans="1:9">
      <c r="A278" s="1"/>
      <c r="B278" s="16">
        <v>260</v>
      </c>
      <c r="C278" s="14"/>
      <c r="D278" s="91"/>
      <c r="E278" s="65">
        <v>1250</v>
      </c>
      <c r="F278" s="109">
        <v>3750</v>
      </c>
      <c r="G278" s="191">
        <v>151169</v>
      </c>
      <c r="H278" s="87">
        <v>45665</v>
      </c>
      <c r="I278" s="110">
        <f t="shared" si="4"/>
        <v>2500</v>
      </c>
    </row>
    <row r="279" spans="1:9">
      <c r="A279" s="1"/>
      <c r="B279" s="16">
        <v>261</v>
      </c>
      <c r="C279" s="14"/>
      <c r="D279" s="91"/>
      <c r="E279" s="65">
        <v>1250</v>
      </c>
      <c r="F279" s="109"/>
      <c r="G279" s="191"/>
      <c r="H279" s="87"/>
      <c r="I279" s="110">
        <f t="shared" si="4"/>
        <v>-1250</v>
      </c>
    </row>
    <row r="280" spans="1:9">
      <c r="A280" s="15"/>
      <c r="B280" s="16">
        <v>262</v>
      </c>
      <c r="C280" s="73"/>
      <c r="D280" s="91"/>
      <c r="E280" s="65">
        <v>1250</v>
      </c>
      <c r="F280" s="109"/>
      <c r="G280" s="191"/>
      <c r="H280" s="87"/>
      <c r="I280" s="110">
        <f t="shared" si="4"/>
        <v>-1250</v>
      </c>
    </row>
    <row r="281" spans="1:9">
      <c r="A281" s="1"/>
      <c r="B281" s="16">
        <v>263</v>
      </c>
      <c r="C281" s="14"/>
      <c r="D281" s="91"/>
      <c r="E281" s="65"/>
      <c r="F281" s="109"/>
      <c r="G281" s="191"/>
      <c r="H281" s="87"/>
      <c r="I281" s="110">
        <f t="shared" si="4"/>
        <v>0</v>
      </c>
    </row>
    <row r="282" spans="1:9">
      <c r="A282" s="1"/>
      <c r="B282" s="16">
        <v>264</v>
      </c>
      <c r="C282" s="14"/>
      <c r="D282" s="91"/>
      <c r="E282" s="65">
        <v>1250</v>
      </c>
      <c r="F282" s="109"/>
      <c r="G282" s="191"/>
      <c r="H282" s="87"/>
      <c r="I282" s="110">
        <f t="shared" si="4"/>
        <v>-1250</v>
      </c>
    </row>
    <row r="283" spans="1:9">
      <c r="A283" s="1"/>
      <c r="B283" s="16">
        <v>265</v>
      </c>
      <c r="C283" s="14"/>
      <c r="D283" s="91"/>
      <c r="E283" s="65">
        <v>1250</v>
      </c>
      <c r="F283" s="109"/>
      <c r="G283" s="191"/>
      <c r="H283" s="87"/>
      <c r="I283" s="110">
        <f t="shared" si="4"/>
        <v>-1250</v>
      </c>
    </row>
    <row r="284" spans="1:9">
      <c r="A284" s="1"/>
      <c r="B284" s="16">
        <v>266</v>
      </c>
      <c r="C284" s="14"/>
      <c r="D284" s="91"/>
      <c r="E284" s="65">
        <v>1250</v>
      </c>
      <c r="F284" s="109"/>
      <c r="G284" s="191"/>
      <c r="H284" s="87"/>
      <c r="I284" s="110">
        <f t="shared" si="4"/>
        <v>-1250</v>
      </c>
    </row>
    <row r="285" spans="1:9">
      <c r="A285" s="1"/>
      <c r="B285" s="16">
        <v>267</v>
      </c>
      <c r="C285" s="14"/>
      <c r="D285" s="91"/>
      <c r="E285" s="65">
        <v>1250</v>
      </c>
      <c r="F285" s="109"/>
      <c r="G285" s="191"/>
      <c r="H285" s="87"/>
      <c r="I285" s="110">
        <f t="shared" si="4"/>
        <v>-1250</v>
      </c>
    </row>
    <row r="286" spans="1:9">
      <c r="A286" s="1"/>
      <c r="B286" s="16">
        <v>268</v>
      </c>
      <c r="C286" s="14"/>
      <c r="D286" s="91"/>
      <c r="E286" s="65">
        <v>1250</v>
      </c>
      <c r="F286" s="109"/>
      <c r="G286" s="191"/>
      <c r="H286" s="87"/>
      <c r="I286" s="110">
        <f t="shared" si="4"/>
        <v>-1250</v>
      </c>
    </row>
    <row r="287" spans="1:9">
      <c r="A287" s="1"/>
      <c r="B287" s="16">
        <v>269</v>
      </c>
      <c r="C287" s="14"/>
      <c r="D287" s="91"/>
      <c r="E287" s="65">
        <v>1250</v>
      </c>
      <c r="F287" s="109">
        <v>1250</v>
      </c>
      <c r="G287" s="191">
        <v>485160</v>
      </c>
      <c r="H287" s="87">
        <v>45670</v>
      </c>
      <c r="I287" s="110">
        <f t="shared" si="4"/>
        <v>0</v>
      </c>
    </row>
    <row r="288" spans="1:9">
      <c r="A288" s="1"/>
      <c r="B288" s="16">
        <v>270</v>
      </c>
      <c r="C288" s="14"/>
      <c r="D288" s="91"/>
      <c r="E288" s="65">
        <v>1250</v>
      </c>
      <c r="F288" s="109">
        <v>1250</v>
      </c>
      <c r="G288" s="191">
        <v>537970</v>
      </c>
      <c r="H288" s="87">
        <v>45677</v>
      </c>
      <c r="I288" s="110">
        <f t="shared" si="4"/>
        <v>0</v>
      </c>
    </row>
    <row r="289" spans="1:9">
      <c r="A289" s="1"/>
      <c r="B289" s="16">
        <v>271</v>
      </c>
      <c r="C289" s="14"/>
      <c r="D289" s="91"/>
      <c r="E289" s="65">
        <v>1250</v>
      </c>
      <c r="F289" s="109"/>
      <c r="G289" s="191"/>
      <c r="H289" s="87"/>
      <c r="I289" s="110">
        <f t="shared" si="4"/>
        <v>-1250</v>
      </c>
    </row>
    <row r="290" spans="1:9">
      <c r="A290" s="1"/>
      <c r="B290" s="16">
        <v>272</v>
      </c>
      <c r="C290" s="14"/>
      <c r="D290" s="169"/>
      <c r="E290" s="65">
        <v>1250</v>
      </c>
      <c r="F290" s="109"/>
      <c r="G290" s="191"/>
      <c r="H290" s="87"/>
      <c r="I290" s="110">
        <f t="shared" si="4"/>
        <v>-1250</v>
      </c>
    </row>
    <row r="291" spans="1:9">
      <c r="A291" s="1"/>
      <c r="B291" s="16" t="s">
        <v>23</v>
      </c>
      <c r="C291" s="14"/>
      <c r="D291" s="91"/>
      <c r="E291" s="65">
        <v>1250</v>
      </c>
      <c r="F291" s="109">
        <v>1200</v>
      </c>
      <c r="G291" s="191">
        <v>157660</v>
      </c>
      <c r="H291" s="87">
        <v>45678</v>
      </c>
      <c r="I291" s="110">
        <f t="shared" si="4"/>
        <v>-50</v>
      </c>
    </row>
    <row r="292" spans="1:9">
      <c r="A292" s="1"/>
      <c r="B292" s="16">
        <v>273</v>
      </c>
      <c r="C292" s="14"/>
      <c r="D292" s="91"/>
      <c r="E292" s="65"/>
      <c r="F292" s="109"/>
      <c r="G292" s="191"/>
      <c r="H292" s="87"/>
      <c r="I292" s="110">
        <f t="shared" si="4"/>
        <v>0</v>
      </c>
    </row>
    <row r="293" spans="1:9">
      <c r="A293" s="1"/>
      <c r="B293" s="16">
        <v>274</v>
      </c>
      <c r="C293" s="14"/>
      <c r="D293" s="91"/>
      <c r="E293" s="65">
        <v>1250</v>
      </c>
      <c r="F293" s="109">
        <v>1250</v>
      </c>
      <c r="G293" s="191">
        <v>62793</v>
      </c>
      <c r="H293" s="87">
        <v>45670</v>
      </c>
      <c r="I293" s="110">
        <f t="shared" si="4"/>
        <v>0</v>
      </c>
    </row>
    <row r="294" spans="1:9">
      <c r="A294" s="1"/>
      <c r="B294" s="16">
        <v>275</v>
      </c>
      <c r="C294" s="14"/>
      <c r="D294" s="91"/>
      <c r="E294" s="65">
        <v>1250</v>
      </c>
      <c r="F294" s="109"/>
      <c r="G294" s="191"/>
      <c r="H294" s="87"/>
      <c r="I294" s="110">
        <f t="shared" si="4"/>
        <v>-1250</v>
      </c>
    </row>
    <row r="295" spans="1:9">
      <c r="A295" s="1"/>
      <c r="B295" s="16">
        <v>276</v>
      </c>
      <c r="C295" s="14"/>
      <c r="D295" s="91"/>
      <c r="E295" s="65">
        <v>1250</v>
      </c>
      <c r="F295" s="109">
        <v>2500</v>
      </c>
      <c r="G295" s="191">
        <v>825417</v>
      </c>
      <c r="H295" s="87">
        <v>45672</v>
      </c>
      <c r="I295" s="110">
        <f t="shared" si="4"/>
        <v>1250</v>
      </c>
    </row>
    <row r="296" spans="1:9">
      <c r="A296" s="1"/>
      <c r="B296" s="16">
        <v>277</v>
      </c>
      <c r="C296" s="14"/>
      <c r="D296" s="91"/>
      <c r="E296" s="65">
        <v>1250</v>
      </c>
      <c r="F296" s="109">
        <v>1250</v>
      </c>
      <c r="G296" s="191">
        <v>282348</v>
      </c>
      <c r="H296" s="87">
        <v>45670</v>
      </c>
      <c r="I296" s="110">
        <f t="shared" si="4"/>
        <v>0</v>
      </c>
    </row>
    <row r="297" spans="1:9">
      <c r="A297" s="15"/>
      <c r="B297" s="16">
        <v>278</v>
      </c>
      <c r="C297" s="14"/>
      <c r="D297" s="91"/>
      <c r="E297" s="65">
        <v>1250</v>
      </c>
      <c r="F297" s="109"/>
      <c r="G297" s="191"/>
      <c r="H297" s="87"/>
      <c r="I297" s="110">
        <f t="shared" si="4"/>
        <v>-1250</v>
      </c>
    </row>
    <row r="298" spans="1:9">
      <c r="A298" s="15"/>
      <c r="B298" s="16">
        <v>279</v>
      </c>
      <c r="C298" s="14"/>
      <c r="D298" s="91"/>
      <c r="E298" s="65">
        <v>1250</v>
      </c>
      <c r="F298" s="109">
        <v>2500</v>
      </c>
      <c r="G298" s="191">
        <v>530720</v>
      </c>
      <c r="H298" s="87">
        <v>45686</v>
      </c>
      <c r="I298" s="110">
        <f t="shared" si="4"/>
        <v>1250</v>
      </c>
    </row>
    <row r="299" spans="1:9">
      <c r="A299" s="1"/>
      <c r="B299" s="16">
        <v>280</v>
      </c>
      <c r="C299" s="14"/>
      <c r="D299" s="91"/>
      <c r="E299" s="65">
        <v>1250</v>
      </c>
      <c r="F299" s="109"/>
      <c r="G299" s="191"/>
      <c r="H299" s="87"/>
      <c r="I299" s="110">
        <f t="shared" si="4"/>
        <v>-1250</v>
      </c>
    </row>
    <row r="300" spans="1:9">
      <c r="A300" s="1"/>
      <c r="B300" s="16">
        <v>281</v>
      </c>
      <c r="C300" s="94"/>
      <c r="D300" s="91"/>
      <c r="E300" s="65">
        <v>1250</v>
      </c>
      <c r="F300" s="109">
        <v>2500</v>
      </c>
      <c r="G300" s="191">
        <v>734096</v>
      </c>
      <c r="H300" s="87">
        <v>45672</v>
      </c>
      <c r="I300" s="110">
        <f t="shared" si="4"/>
        <v>1250</v>
      </c>
    </row>
    <row r="301" spans="1:9">
      <c r="A301" s="15"/>
      <c r="B301" s="16">
        <v>282</v>
      </c>
      <c r="C301" s="14"/>
      <c r="D301" s="91"/>
      <c r="E301" s="65">
        <v>1250</v>
      </c>
      <c r="F301" s="109">
        <v>6000</v>
      </c>
      <c r="G301" s="191">
        <v>109165</v>
      </c>
      <c r="H301" s="87">
        <v>45684</v>
      </c>
      <c r="I301" s="110">
        <f t="shared" si="4"/>
        <v>4750</v>
      </c>
    </row>
    <row r="302" spans="1:9">
      <c r="A302" s="1"/>
      <c r="B302" s="16">
        <v>283</v>
      </c>
      <c r="C302" s="14"/>
      <c r="D302" s="91"/>
      <c r="E302" s="65">
        <v>1250</v>
      </c>
      <c r="F302" s="109">
        <v>1250</v>
      </c>
      <c r="G302" s="191">
        <v>633446</v>
      </c>
      <c r="H302" s="87">
        <v>45677</v>
      </c>
      <c r="I302" s="110">
        <f t="shared" si="4"/>
        <v>0</v>
      </c>
    </row>
    <row r="303" spans="1:9">
      <c r="A303" s="15"/>
      <c r="B303" s="16" t="s">
        <v>16</v>
      </c>
      <c r="C303" s="14"/>
      <c r="D303" s="91"/>
      <c r="E303" s="65">
        <v>1250</v>
      </c>
      <c r="F303" s="109"/>
      <c r="G303" s="191"/>
      <c r="H303" s="87"/>
      <c r="I303" s="110">
        <f t="shared" si="4"/>
        <v>-1250</v>
      </c>
    </row>
    <row r="304" spans="1:9">
      <c r="A304" s="1"/>
      <c r="B304" s="16">
        <v>284</v>
      </c>
      <c r="C304" s="14"/>
      <c r="D304" s="91"/>
      <c r="E304" s="65"/>
      <c r="F304" s="109"/>
      <c r="G304" s="191"/>
      <c r="H304" s="87"/>
      <c r="I304" s="110">
        <f t="shared" si="4"/>
        <v>0</v>
      </c>
    </row>
    <row r="305" spans="1:9">
      <c r="A305" s="1"/>
      <c r="B305" s="16">
        <v>285</v>
      </c>
      <c r="C305" s="14"/>
      <c r="D305" s="91"/>
      <c r="E305" s="65">
        <v>1250</v>
      </c>
      <c r="F305" s="109"/>
      <c r="G305" s="191"/>
      <c r="H305" s="87"/>
      <c r="I305" s="110">
        <f t="shared" si="4"/>
        <v>-1250</v>
      </c>
    </row>
    <row r="306" spans="1:9">
      <c r="A306" s="1"/>
      <c r="B306" s="16" t="s">
        <v>31</v>
      </c>
      <c r="C306" s="14"/>
      <c r="D306" s="168"/>
      <c r="E306" s="65">
        <v>1250</v>
      </c>
      <c r="F306" s="109"/>
      <c r="G306" s="191"/>
      <c r="H306" s="87"/>
      <c r="I306" s="110">
        <f t="shared" si="4"/>
        <v>-1250</v>
      </c>
    </row>
    <row r="307" spans="1:9">
      <c r="A307" s="1"/>
      <c r="B307" s="16">
        <v>286</v>
      </c>
      <c r="C307" s="14"/>
      <c r="D307" s="91"/>
      <c r="E307" s="65">
        <v>1250</v>
      </c>
      <c r="F307" s="109"/>
      <c r="G307" s="191"/>
      <c r="H307" s="87"/>
      <c r="I307" s="110">
        <f t="shared" si="4"/>
        <v>-1250</v>
      </c>
    </row>
    <row r="308" spans="1:9">
      <c r="A308" s="1"/>
      <c r="B308" s="16">
        <v>287</v>
      </c>
      <c r="C308" s="14"/>
      <c r="D308" s="91"/>
      <c r="E308" s="65">
        <v>1250</v>
      </c>
      <c r="F308" s="109"/>
      <c r="G308" s="191"/>
      <c r="H308" s="87"/>
      <c r="I308" s="110">
        <f t="shared" si="4"/>
        <v>-1250</v>
      </c>
    </row>
    <row r="309" spans="1:9">
      <c r="A309" s="15"/>
      <c r="B309" s="16">
        <v>288</v>
      </c>
      <c r="C309" s="14"/>
      <c r="D309" s="91"/>
      <c r="E309" s="65">
        <v>1250</v>
      </c>
      <c r="F309" s="109">
        <v>2500</v>
      </c>
      <c r="G309" s="191">
        <v>287323</v>
      </c>
      <c r="H309" s="87">
        <v>45680</v>
      </c>
      <c r="I309" s="110">
        <f t="shared" si="4"/>
        <v>1250</v>
      </c>
    </row>
    <row r="310" spans="1:9">
      <c r="A310" s="1"/>
      <c r="B310" s="16">
        <v>289</v>
      </c>
      <c r="C310" s="14"/>
      <c r="D310" s="91"/>
      <c r="E310" s="65">
        <v>1250</v>
      </c>
      <c r="F310" s="109">
        <v>2500</v>
      </c>
      <c r="G310" s="191">
        <v>787975</v>
      </c>
      <c r="H310" s="87">
        <v>45673</v>
      </c>
      <c r="I310" s="110">
        <f t="shared" si="4"/>
        <v>1250</v>
      </c>
    </row>
    <row r="311" spans="1:9">
      <c r="A311" s="1"/>
      <c r="B311" s="16">
        <v>290</v>
      </c>
      <c r="C311" s="14"/>
      <c r="D311" s="91"/>
      <c r="E311" s="65"/>
      <c r="F311" s="109"/>
      <c r="G311" s="191"/>
      <c r="H311" s="87"/>
      <c r="I311" s="110">
        <f t="shared" si="4"/>
        <v>0</v>
      </c>
    </row>
    <row r="312" spans="1:9">
      <c r="A312" s="1"/>
      <c r="B312" s="16">
        <v>291</v>
      </c>
      <c r="C312" s="14"/>
      <c r="D312" s="91"/>
      <c r="E312" s="65">
        <v>1250</v>
      </c>
      <c r="F312" s="109">
        <v>1250</v>
      </c>
      <c r="G312" s="191">
        <v>268221</v>
      </c>
      <c r="H312" s="87">
        <v>45667</v>
      </c>
      <c r="I312" s="110">
        <f t="shared" si="4"/>
        <v>0</v>
      </c>
    </row>
    <row r="313" spans="1:9">
      <c r="A313" s="1"/>
      <c r="B313" s="16">
        <v>292</v>
      </c>
      <c r="C313" s="14"/>
      <c r="D313" s="91"/>
      <c r="E313" s="65">
        <v>1250</v>
      </c>
      <c r="F313" s="109"/>
      <c r="G313" s="191"/>
      <c r="H313" s="87"/>
      <c r="I313" s="110">
        <f t="shared" si="4"/>
        <v>-1250</v>
      </c>
    </row>
    <row r="314" spans="1:9">
      <c r="A314" s="1"/>
      <c r="B314" s="16">
        <v>293</v>
      </c>
      <c r="C314" s="14"/>
      <c r="D314" s="91"/>
      <c r="E314" s="65">
        <v>1250</v>
      </c>
      <c r="F314" s="109"/>
      <c r="G314" s="191"/>
      <c r="H314" s="87"/>
      <c r="I314" s="110">
        <f t="shared" si="4"/>
        <v>-1250</v>
      </c>
    </row>
    <row r="315" spans="1:9">
      <c r="A315" s="1"/>
      <c r="B315" s="16">
        <v>294</v>
      </c>
      <c r="C315" s="14"/>
      <c r="D315" s="91"/>
      <c r="E315" s="65">
        <v>1250</v>
      </c>
      <c r="F315" s="109"/>
      <c r="G315" s="191"/>
      <c r="H315" s="87"/>
      <c r="I315" s="110">
        <f t="shared" si="4"/>
        <v>-1250</v>
      </c>
    </row>
    <row r="316" spans="1:9">
      <c r="A316" s="1"/>
      <c r="B316" s="16">
        <v>295</v>
      </c>
      <c r="C316" s="14"/>
      <c r="D316" s="91"/>
      <c r="E316" s="65">
        <v>1250</v>
      </c>
      <c r="F316" s="109"/>
      <c r="G316" s="191"/>
      <c r="H316" s="87"/>
      <c r="I316" s="110">
        <f t="shared" si="4"/>
        <v>-1250</v>
      </c>
    </row>
    <row r="317" spans="1:9">
      <c r="A317" s="1"/>
      <c r="B317" s="16">
        <v>296</v>
      </c>
      <c r="C317" s="14"/>
      <c r="D317" s="91"/>
      <c r="E317" s="65">
        <v>1250</v>
      </c>
      <c r="F317" s="109"/>
      <c r="G317" s="191"/>
      <c r="H317" s="87"/>
      <c r="I317" s="110">
        <f t="shared" si="4"/>
        <v>-1250</v>
      </c>
    </row>
    <row r="318" spans="1:9">
      <c r="A318" s="1"/>
      <c r="B318" s="16">
        <v>297</v>
      </c>
      <c r="C318" s="14"/>
      <c r="D318" s="91"/>
      <c r="E318" s="65">
        <v>1250</v>
      </c>
      <c r="F318" s="109"/>
      <c r="G318" s="191"/>
      <c r="H318" s="87"/>
      <c r="I318" s="110">
        <f t="shared" si="4"/>
        <v>-1250</v>
      </c>
    </row>
    <row r="319" spans="1:9">
      <c r="A319" s="1"/>
      <c r="B319" s="16">
        <v>298</v>
      </c>
      <c r="C319" s="14"/>
      <c r="D319" s="91"/>
      <c r="E319" s="65">
        <v>1250</v>
      </c>
      <c r="F319" s="109"/>
      <c r="G319" s="191"/>
      <c r="H319" s="87"/>
      <c r="I319" s="110">
        <f t="shared" si="4"/>
        <v>-1250</v>
      </c>
    </row>
    <row r="320" spans="1:9">
      <c r="A320" s="1"/>
      <c r="B320" s="16">
        <v>299</v>
      </c>
      <c r="C320" s="14"/>
      <c r="D320" s="91"/>
      <c r="E320" s="65">
        <v>1250</v>
      </c>
      <c r="F320" s="109"/>
      <c r="G320" s="191"/>
      <c r="H320" s="87"/>
      <c r="I320" s="110">
        <f t="shared" si="4"/>
        <v>-1250</v>
      </c>
    </row>
    <row r="321" spans="1:9">
      <c r="A321" s="1"/>
      <c r="B321" s="16">
        <v>300</v>
      </c>
      <c r="C321" s="14"/>
      <c r="D321" s="91"/>
      <c r="E321" s="65">
        <v>1250</v>
      </c>
      <c r="F321" s="109"/>
      <c r="G321" s="191"/>
      <c r="H321" s="87"/>
      <c r="I321" s="110">
        <f t="shared" si="4"/>
        <v>-1250</v>
      </c>
    </row>
    <row r="322" spans="1:9">
      <c r="A322" s="1"/>
      <c r="B322" s="16">
        <v>301</v>
      </c>
      <c r="C322" s="14"/>
      <c r="D322" s="91"/>
      <c r="E322" s="65">
        <v>1250</v>
      </c>
      <c r="F322" s="109"/>
      <c r="G322" s="191"/>
      <c r="H322" s="87"/>
      <c r="I322" s="110">
        <f t="shared" si="4"/>
        <v>-1250</v>
      </c>
    </row>
    <row r="323" spans="1:9">
      <c r="A323" s="1"/>
      <c r="B323" s="16">
        <v>302</v>
      </c>
      <c r="C323" s="14"/>
      <c r="D323" s="91"/>
      <c r="E323" s="65">
        <v>1250</v>
      </c>
      <c r="F323" s="109"/>
      <c r="G323" s="191"/>
      <c r="H323" s="87"/>
      <c r="I323" s="110">
        <f t="shared" si="4"/>
        <v>-1250</v>
      </c>
    </row>
    <row r="324" spans="1:9">
      <c r="A324" s="1"/>
      <c r="B324" s="16">
        <v>303</v>
      </c>
      <c r="C324" s="14"/>
      <c r="D324" s="91"/>
      <c r="E324" s="65">
        <v>1250</v>
      </c>
      <c r="F324" s="109">
        <v>8750</v>
      </c>
      <c r="G324" s="191">
        <v>909947</v>
      </c>
      <c r="H324" s="87">
        <v>45666</v>
      </c>
      <c r="I324" s="110">
        <f t="shared" si="4"/>
        <v>7500</v>
      </c>
    </row>
    <row r="325" spans="1:9">
      <c r="A325" s="1"/>
      <c r="B325" s="16">
        <v>304</v>
      </c>
      <c r="C325" s="14"/>
      <c r="D325" s="91"/>
      <c r="E325" s="65"/>
      <c r="F325" s="109"/>
      <c r="G325" s="191"/>
      <c r="H325" s="87"/>
      <c r="I325" s="110">
        <f t="shared" si="4"/>
        <v>0</v>
      </c>
    </row>
    <row r="326" spans="1:9">
      <c r="A326" s="1"/>
      <c r="B326" s="16">
        <v>305</v>
      </c>
      <c r="C326" s="14"/>
      <c r="D326" s="91"/>
      <c r="E326" s="65">
        <v>1250</v>
      </c>
      <c r="F326" s="109">
        <v>1250</v>
      </c>
      <c r="G326" s="191">
        <v>954997</v>
      </c>
      <c r="H326" s="87">
        <v>45673</v>
      </c>
      <c r="I326" s="110">
        <f t="shared" si="4"/>
        <v>0</v>
      </c>
    </row>
    <row r="327" spans="1:9">
      <c r="A327" s="1"/>
      <c r="B327" s="16">
        <v>306</v>
      </c>
      <c r="C327" s="14"/>
      <c r="D327" s="91"/>
      <c r="E327" s="65">
        <v>1250</v>
      </c>
      <c r="F327" s="109">
        <v>3750</v>
      </c>
      <c r="G327" s="191">
        <v>680698</v>
      </c>
      <c r="H327" s="87" t="s">
        <v>139</v>
      </c>
      <c r="I327" s="110">
        <f t="shared" si="4"/>
        <v>2500</v>
      </c>
    </row>
    <row r="328" spans="1:9">
      <c r="A328" s="1"/>
      <c r="B328" s="16">
        <v>307</v>
      </c>
      <c r="C328" s="14"/>
      <c r="D328" s="91"/>
      <c r="E328" s="65">
        <v>1250</v>
      </c>
      <c r="F328" s="109"/>
      <c r="G328" s="191"/>
      <c r="H328" s="87"/>
      <c r="I328" s="110">
        <f t="shared" si="4"/>
        <v>-1250</v>
      </c>
    </row>
    <row r="329" spans="1:9">
      <c r="A329" s="1"/>
      <c r="B329" s="16">
        <v>308</v>
      </c>
      <c r="C329" s="14"/>
      <c r="D329" s="91"/>
      <c r="E329" s="65">
        <v>1250</v>
      </c>
      <c r="F329" s="109"/>
      <c r="G329" s="191"/>
      <c r="H329" s="87"/>
      <c r="I329" s="110">
        <f t="shared" si="4"/>
        <v>-1250</v>
      </c>
    </row>
    <row r="330" spans="1:9">
      <c r="A330" s="1"/>
      <c r="B330" s="16">
        <v>309</v>
      </c>
      <c r="C330" s="14"/>
      <c r="D330" s="91"/>
      <c r="E330" s="65">
        <v>1250</v>
      </c>
      <c r="F330" s="109">
        <v>1250</v>
      </c>
      <c r="G330" s="191">
        <v>219902</v>
      </c>
      <c r="H330" s="87">
        <v>45670</v>
      </c>
      <c r="I330" s="110">
        <f t="shared" si="4"/>
        <v>0</v>
      </c>
    </row>
    <row r="331" spans="1:9">
      <c r="A331" s="1"/>
      <c r="B331" s="16">
        <v>310</v>
      </c>
      <c r="C331" s="14"/>
      <c r="D331" s="91"/>
      <c r="E331" s="65">
        <v>1250</v>
      </c>
      <c r="F331" s="109">
        <v>3750</v>
      </c>
      <c r="G331" s="191">
        <v>333296.31794600002</v>
      </c>
      <c r="H331" s="87" t="s">
        <v>64</v>
      </c>
      <c r="I331" s="110">
        <f t="shared" si="4"/>
        <v>2500</v>
      </c>
    </row>
    <row r="332" spans="1:9">
      <c r="A332" s="1"/>
      <c r="B332" s="16">
        <v>311</v>
      </c>
      <c r="C332" s="14"/>
      <c r="D332" s="91"/>
      <c r="E332" s="65">
        <v>1250</v>
      </c>
      <c r="F332" s="109">
        <v>1250</v>
      </c>
      <c r="G332" s="191">
        <v>281355</v>
      </c>
      <c r="H332" s="87">
        <v>45674</v>
      </c>
      <c r="I332" s="110">
        <f t="shared" si="4"/>
        <v>0</v>
      </c>
    </row>
    <row r="333" spans="1:9">
      <c r="A333" s="1"/>
      <c r="B333" s="16">
        <v>312</v>
      </c>
      <c r="C333" s="14"/>
      <c r="D333" s="91"/>
      <c r="E333" s="65">
        <v>1250</v>
      </c>
      <c r="F333" s="109">
        <v>3750</v>
      </c>
      <c r="G333" s="191">
        <v>333176.31805300002</v>
      </c>
      <c r="H333" s="87" t="s">
        <v>64</v>
      </c>
      <c r="I333" s="110">
        <f t="shared" si="4"/>
        <v>2500</v>
      </c>
    </row>
    <row r="334" spans="1:9">
      <c r="A334" s="1"/>
      <c r="B334" s="16">
        <v>313</v>
      </c>
      <c r="C334" s="14"/>
      <c r="D334" s="91"/>
      <c r="E334" s="65"/>
      <c r="F334" s="109"/>
      <c r="G334" s="191"/>
      <c r="H334" s="87"/>
      <c r="I334" s="110">
        <f t="shared" si="4"/>
        <v>0</v>
      </c>
    </row>
    <row r="335" spans="1:9">
      <c r="A335" s="1"/>
      <c r="B335" s="16">
        <v>314</v>
      </c>
      <c r="C335" s="14"/>
      <c r="D335" s="91"/>
      <c r="E335" s="65">
        <v>1250</v>
      </c>
      <c r="F335" s="109">
        <v>5000</v>
      </c>
      <c r="G335" s="191">
        <v>133345</v>
      </c>
      <c r="H335" s="87">
        <v>45677</v>
      </c>
      <c r="I335" s="110">
        <f t="shared" si="4"/>
        <v>3750</v>
      </c>
    </row>
    <row r="336" spans="1:9">
      <c r="A336" s="1"/>
      <c r="B336" s="16">
        <v>315</v>
      </c>
      <c r="C336" s="14"/>
      <c r="D336" s="91"/>
      <c r="E336" s="65"/>
      <c r="F336" s="109"/>
      <c r="G336" s="191"/>
      <c r="H336" s="87"/>
      <c r="I336" s="110">
        <f t="shared" si="4"/>
        <v>0</v>
      </c>
    </row>
    <row r="337" spans="1:9">
      <c r="A337" s="1"/>
      <c r="B337" s="16">
        <v>316</v>
      </c>
      <c r="C337" s="14"/>
      <c r="D337" s="91"/>
      <c r="E337" s="65">
        <v>1250</v>
      </c>
      <c r="F337" s="109"/>
      <c r="G337" s="191"/>
      <c r="H337" s="87"/>
      <c r="I337" s="110">
        <f t="shared" si="4"/>
        <v>-1250</v>
      </c>
    </row>
    <row r="338" spans="1:9" s="112" customFormat="1">
      <c r="C338" s="113"/>
      <c r="E338" s="114">
        <f>SUM(E4:E337)</f>
        <v>363750</v>
      </c>
      <c r="F338" s="151">
        <f>SUM(F4:F337)</f>
        <v>264048</v>
      </c>
      <c r="G338" s="115"/>
      <c r="H338" s="116"/>
    </row>
    <row r="339" spans="1:9">
      <c r="C339" s="96"/>
    </row>
    <row r="340" spans="1:9">
      <c r="C340" s="96"/>
    </row>
    <row r="341" spans="1:9">
      <c r="C341" s="96"/>
    </row>
    <row r="342" spans="1:9">
      <c r="C342" s="96"/>
    </row>
    <row r="343" spans="1:9">
      <c r="C343" s="96"/>
    </row>
    <row r="344" spans="1:9">
      <c r="C344" s="96"/>
    </row>
    <row r="345" spans="1:9">
      <c r="C345" s="96"/>
    </row>
    <row r="346" spans="1:9">
      <c r="C346" s="96"/>
    </row>
    <row r="347" spans="1:9">
      <c r="C347" s="96"/>
    </row>
    <row r="348" spans="1:9">
      <c r="C348" s="96"/>
    </row>
    <row r="349" spans="1:9">
      <c r="C349" s="96"/>
    </row>
    <row r="350" spans="1:9">
      <c r="C350" s="96"/>
    </row>
    <row r="351" spans="1:9">
      <c r="C351" s="96"/>
    </row>
    <row r="352" spans="1:9">
      <c r="C352" s="96"/>
    </row>
    <row r="353" spans="3:3">
      <c r="C353" s="96"/>
    </row>
    <row r="354" spans="3:3">
      <c r="C354" s="96"/>
    </row>
    <row r="355" spans="3:3">
      <c r="C355" s="96"/>
    </row>
    <row r="356" spans="3:3">
      <c r="C356" s="96"/>
    </row>
    <row r="357" spans="3:3">
      <c r="C357" s="96"/>
    </row>
    <row r="358" spans="3:3">
      <c r="C358" s="96"/>
    </row>
    <row r="359" spans="3:3">
      <c r="C359" s="96"/>
    </row>
    <row r="360" spans="3:3">
      <c r="C360" s="96"/>
    </row>
    <row r="361" spans="3:3">
      <c r="C361" s="96"/>
    </row>
    <row r="362" spans="3:3">
      <c r="C362" s="96"/>
    </row>
    <row r="363" spans="3:3">
      <c r="C363" s="96"/>
    </row>
    <row r="364" spans="3:3">
      <c r="C364" s="96"/>
    </row>
    <row r="365" spans="3:3">
      <c r="C365" s="96"/>
    </row>
    <row r="366" spans="3:3">
      <c r="C366" s="96"/>
    </row>
    <row r="367" spans="3:3">
      <c r="C367" s="96"/>
    </row>
    <row r="368" spans="3:3">
      <c r="C368" s="96"/>
    </row>
    <row r="369" spans="3:3">
      <c r="C369" s="96"/>
    </row>
    <row r="370" spans="3:3">
      <c r="C370" s="96"/>
    </row>
    <row r="371" spans="3:3">
      <c r="C371" s="96"/>
    </row>
    <row r="372" spans="3:3">
      <c r="C372" s="96"/>
    </row>
    <row r="373" spans="3:3">
      <c r="C373" s="96"/>
    </row>
    <row r="374" spans="3:3">
      <c r="C374" s="96"/>
    </row>
    <row r="375" spans="3:3">
      <c r="C375" s="96"/>
    </row>
    <row r="376" spans="3:3">
      <c r="C376" s="96"/>
    </row>
    <row r="377" spans="3:3">
      <c r="C377" s="96"/>
    </row>
    <row r="378" spans="3:3">
      <c r="C378" s="96"/>
    </row>
    <row r="379" spans="3:3">
      <c r="C379" s="96"/>
    </row>
    <row r="380" spans="3:3">
      <c r="C380" s="96"/>
    </row>
    <row r="381" spans="3:3">
      <c r="C381" s="96"/>
    </row>
    <row r="382" spans="3:3">
      <c r="C382" s="96"/>
    </row>
    <row r="383" spans="3:3">
      <c r="C383" s="96"/>
    </row>
    <row r="384" spans="3:3">
      <c r="C384" s="96"/>
    </row>
    <row r="385" spans="3:3">
      <c r="C385" s="96"/>
    </row>
    <row r="386" spans="3:3">
      <c r="C386" s="96"/>
    </row>
    <row r="387" spans="3:3">
      <c r="C387" s="96"/>
    </row>
    <row r="388" spans="3:3">
      <c r="C388" s="96"/>
    </row>
    <row r="389" spans="3:3">
      <c r="C389" s="96"/>
    </row>
    <row r="390" spans="3:3">
      <c r="C390" s="96"/>
    </row>
    <row r="391" spans="3:3">
      <c r="C391" s="96"/>
    </row>
    <row r="392" spans="3:3">
      <c r="C392" s="96"/>
    </row>
    <row r="393" spans="3:3">
      <c r="C393" s="96"/>
    </row>
    <row r="394" spans="3:3">
      <c r="C394" s="96"/>
    </row>
    <row r="395" spans="3:3">
      <c r="C395" s="96"/>
    </row>
    <row r="396" spans="3:3">
      <c r="C396" s="96"/>
    </row>
    <row r="397" spans="3:3">
      <c r="C397" s="96"/>
    </row>
    <row r="398" spans="3:3">
      <c r="C398" s="96"/>
    </row>
    <row r="399" spans="3:3">
      <c r="C399" s="96"/>
    </row>
    <row r="400" spans="3:3">
      <c r="C400" s="96"/>
    </row>
    <row r="401" spans="3:3">
      <c r="C401" s="96"/>
    </row>
    <row r="402" spans="3:3">
      <c r="C402" s="96"/>
    </row>
    <row r="403" spans="3:3">
      <c r="C403" s="96"/>
    </row>
    <row r="404" spans="3:3">
      <c r="C404" s="96"/>
    </row>
    <row r="405" spans="3:3">
      <c r="C405" s="96"/>
    </row>
    <row r="406" spans="3:3">
      <c r="C406" s="96"/>
    </row>
    <row r="407" spans="3:3">
      <c r="C407" s="96"/>
    </row>
    <row r="408" spans="3:3">
      <c r="C408" s="96"/>
    </row>
    <row r="409" spans="3:3">
      <c r="C409" s="96"/>
    </row>
    <row r="410" spans="3:3">
      <c r="C410" s="96"/>
    </row>
    <row r="411" spans="3:3">
      <c r="C411" s="96"/>
    </row>
    <row r="412" spans="3:3">
      <c r="C412" s="96"/>
    </row>
    <row r="413" spans="3:3">
      <c r="C413" s="96"/>
    </row>
    <row r="414" spans="3:3">
      <c r="C414" s="96"/>
    </row>
    <row r="415" spans="3:3">
      <c r="C415" s="96"/>
    </row>
    <row r="416" spans="3:3">
      <c r="C416" s="96"/>
    </row>
    <row r="417" spans="3:3">
      <c r="C417" s="96"/>
    </row>
    <row r="418" spans="3:3">
      <c r="C418" s="96"/>
    </row>
    <row r="419" spans="3:3">
      <c r="C419" s="96"/>
    </row>
    <row r="420" spans="3:3">
      <c r="C420" s="96"/>
    </row>
    <row r="421" spans="3:3">
      <c r="C421" s="96"/>
    </row>
    <row r="422" spans="3:3">
      <c r="C422" s="96"/>
    </row>
    <row r="423" spans="3:3">
      <c r="C423" s="96"/>
    </row>
    <row r="424" spans="3:3">
      <c r="C424" s="96"/>
    </row>
    <row r="425" spans="3:3">
      <c r="C425" s="96"/>
    </row>
    <row r="426" spans="3:3">
      <c r="C426" s="96"/>
    </row>
    <row r="427" spans="3:3">
      <c r="C427" s="96"/>
    </row>
    <row r="428" spans="3:3">
      <c r="C428" s="96"/>
    </row>
    <row r="429" spans="3:3">
      <c r="C429" s="96"/>
    </row>
    <row r="430" spans="3:3">
      <c r="C430" s="96"/>
    </row>
    <row r="431" spans="3:3">
      <c r="C431" s="96"/>
    </row>
    <row r="432" spans="3:3">
      <c r="C432" s="96"/>
    </row>
    <row r="433" spans="3:3">
      <c r="C433" s="96"/>
    </row>
    <row r="434" spans="3:3">
      <c r="C434" s="96"/>
    </row>
    <row r="435" spans="3:3">
      <c r="C435" s="96"/>
    </row>
    <row r="436" spans="3:3">
      <c r="C436" s="96"/>
    </row>
    <row r="437" spans="3:3">
      <c r="C437" s="96"/>
    </row>
    <row r="438" spans="3:3">
      <c r="C438" s="96"/>
    </row>
    <row r="439" spans="3:3">
      <c r="C439" s="96"/>
    </row>
    <row r="440" spans="3:3">
      <c r="C440" s="96"/>
    </row>
    <row r="441" spans="3:3">
      <c r="C441" s="96"/>
    </row>
    <row r="442" spans="3:3">
      <c r="C442" s="96"/>
    </row>
    <row r="443" spans="3:3">
      <c r="C443" s="96"/>
    </row>
    <row r="444" spans="3:3">
      <c r="C444" s="96"/>
    </row>
    <row r="445" spans="3:3">
      <c r="C445" s="96"/>
    </row>
    <row r="446" spans="3:3">
      <c r="C446" s="96"/>
    </row>
    <row r="447" spans="3:3">
      <c r="C447" s="96"/>
    </row>
    <row r="448" spans="3:3">
      <c r="C448" s="96"/>
    </row>
    <row r="449" spans="3:3">
      <c r="C449" s="96"/>
    </row>
    <row r="450" spans="3:3">
      <c r="C450" s="96"/>
    </row>
    <row r="451" spans="3:3">
      <c r="C451" s="96"/>
    </row>
    <row r="452" spans="3:3">
      <c r="C452" s="96"/>
    </row>
    <row r="453" spans="3:3">
      <c r="C453" s="96"/>
    </row>
    <row r="454" spans="3:3">
      <c r="C454" s="96"/>
    </row>
    <row r="455" spans="3:3">
      <c r="C455" s="96"/>
    </row>
    <row r="456" spans="3:3">
      <c r="C456" s="96"/>
    </row>
    <row r="457" spans="3:3">
      <c r="C457" s="96"/>
    </row>
    <row r="458" spans="3:3">
      <c r="C458" s="96"/>
    </row>
    <row r="459" spans="3:3">
      <c r="C459" s="96"/>
    </row>
    <row r="460" spans="3:3">
      <c r="C460" s="96"/>
    </row>
    <row r="461" spans="3:3">
      <c r="C461" s="96"/>
    </row>
    <row r="462" spans="3:3">
      <c r="C462" s="96"/>
    </row>
    <row r="463" spans="3:3">
      <c r="C463" s="30"/>
    </row>
    <row r="464" spans="3:3">
      <c r="C464" s="30"/>
    </row>
    <row r="465" spans="3:3">
      <c r="C465" s="30"/>
    </row>
    <row r="466" spans="3:3">
      <c r="C466" s="30"/>
    </row>
    <row r="467" spans="3:3">
      <c r="C467" s="30"/>
    </row>
    <row r="468" spans="3:3">
      <c r="C468" s="30"/>
    </row>
    <row r="469" spans="3:3">
      <c r="C469" s="30"/>
    </row>
    <row r="470" spans="3:3">
      <c r="C470" s="30"/>
    </row>
  </sheetData>
  <mergeCells count="1">
    <mergeCell ref="C1:I2"/>
  </mergeCells>
  <conditionalFormatting sqref="I1:I337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tabColor theme="9" tint="0.59999389629810485"/>
  </sheetPr>
  <dimension ref="A1:J470"/>
  <sheetViews>
    <sheetView topLeftCell="A322" workbookViewId="0">
      <selection activeCell="E356" sqref="E356"/>
    </sheetView>
  </sheetViews>
  <sheetFormatPr defaultColWidth="9.140625" defaultRowHeight="15"/>
  <cols>
    <col min="1" max="2" width="9.140625" style="28"/>
    <col min="3" max="3" width="15.85546875" style="28" customWidth="1"/>
    <col min="4" max="4" width="9.140625" style="28"/>
    <col min="5" max="5" width="10.28515625" style="28" bestFit="1" customWidth="1"/>
    <col min="6" max="6" width="11.7109375" style="28" bestFit="1" customWidth="1"/>
    <col min="7" max="7" width="9.140625" style="28"/>
    <col min="8" max="8" width="10.140625" style="28" bestFit="1" customWidth="1"/>
    <col min="9" max="9" width="15" style="106" customWidth="1"/>
    <col min="10" max="16384" width="9.140625" style="28"/>
  </cols>
  <sheetData>
    <row r="1" spans="1:9">
      <c r="A1" s="20" t="s">
        <v>0</v>
      </c>
      <c r="B1" s="85" t="s">
        <v>1</v>
      </c>
      <c r="C1" s="198">
        <v>45689</v>
      </c>
      <c r="D1" s="199"/>
      <c r="E1" s="200"/>
      <c r="F1" s="201"/>
      <c r="G1" s="202"/>
      <c r="H1" s="199"/>
      <c r="I1" s="203"/>
    </row>
    <row r="2" spans="1:9">
      <c r="A2" s="21" t="s">
        <v>2</v>
      </c>
      <c r="B2" s="22" t="s">
        <v>3</v>
      </c>
      <c r="C2" s="204"/>
      <c r="D2" s="205"/>
      <c r="E2" s="206"/>
      <c r="F2" s="207"/>
      <c r="G2" s="208"/>
      <c r="H2" s="205"/>
      <c r="I2" s="209"/>
    </row>
    <row r="3" spans="1:9" ht="30">
      <c r="A3" s="85"/>
      <c r="B3" s="85" t="s">
        <v>4</v>
      </c>
      <c r="C3" s="47" t="s">
        <v>5</v>
      </c>
      <c r="D3" s="85" t="s">
        <v>6</v>
      </c>
      <c r="E3" s="29" t="s">
        <v>7</v>
      </c>
      <c r="F3" s="24" t="s">
        <v>8</v>
      </c>
      <c r="G3" s="18" t="s">
        <v>9</v>
      </c>
      <c r="H3" s="25" t="s">
        <v>10</v>
      </c>
      <c r="I3" s="26" t="s">
        <v>11</v>
      </c>
    </row>
    <row r="4" spans="1:9">
      <c r="A4" s="14"/>
      <c r="B4" s="1">
        <v>1</v>
      </c>
      <c r="C4" s="14"/>
      <c r="D4" s="92"/>
      <c r="E4" s="65">
        <v>1250</v>
      </c>
      <c r="F4" s="109">
        <v>1250</v>
      </c>
      <c r="G4" s="195" t="s">
        <v>183</v>
      </c>
      <c r="H4" s="195" t="s">
        <v>178</v>
      </c>
      <c r="I4" s="110">
        <f>янв.25!I4+F4-E4</f>
        <v>0</v>
      </c>
    </row>
    <row r="5" spans="1:9">
      <c r="A5" s="1"/>
      <c r="B5" s="16">
        <v>2</v>
      </c>
      <c r="C5" s="14"/>
      <c r="D5" s="92"/>
      <c r="E5" s="66">
        <v>1250</v>
      </c>
      <c r="F5" s="109"/>
      <c r="G5" s="192"/>
      <c r="H5" s="192"/>
      <c r="I5" s="110">
        <f>янв.25!I5+F5-E5</f>
        <v>-2500</v>
      </c>
    </row>
    <row r="6" spans="1:9">
      <c r="A6" s="1"/>
      <c r="B6" s="16">
        <v>3</v>
      </c>
      <c r="C6" s="14"/>
      <c r="D6" s="92"/>
      <c r="E6" s="65"/>
      <c r="F6" s="109"/>
      <c r="G6" s="192"/>
      <c r="H6" s="192"/>
      <c r="I6" s="110">
        <f>янв.25!I6+F6-E6</f>
        <v>0</v>
      </c>
    </row>
    <row r="7" spans="1:9">
      <c r="A7" s="1"/>
      <c r="B7" s="16">
        <v>4</v>
      </c>
      <c r="C7" s="14"/>
      <c r="D7" s="92"/>
      <c r="E7" s="65">
        <v>1250</v>
      </c>
      <c r="F7" s="109">
        <v>2500</v>
      </c>
      <c r="G7" s="195" t="s">
        <v>159</v>
      </c>
      <c r="H7" s="195" t="s">
        <v>154</v>
      </c>
      <c r="I7" s="110">
        <f>янв.25!I7+F7-E7</f>
        <v>1250</v>
      </c>
    </row>
    <row r="8" spans="1:9">
      <c r="A8" s="1"/>
      <c r="B8" s="16">
        <v>5</v>
      </c>
      <c r="C8" s="14"/>
      <c r="D8" s="92"/>
      <c r="E8" s="65">
        <v>1250</v>
      </c>
      <c r="F8" s="109">
        <v>2500</v>
      </c>
      <c r="G8" s="195" t="s">
        <v>179</v>
      </c>
      <c r="H8" s="195" t="s">
        <v>180</v>
      </c>
      <c r="I8" s="110">
        <f>янв.25!I8+F8-E8</f>
        <v>0</v>
      </c>
    </row>
    <row r="9" spans="1:9">
      <c r="A9" s="1"/>
      <c r="B9" s="16">
        <v>6</v>
      </c>
      <c r="C9" s="14"/>
      <c r="D9" s="92"/>
      <c r="E9" s="65">
        <v>1250</v>
      </c>
      <c r="F9" s="109">
        <v>1250</v>
      </c>
      <c r="G9" s="195" t="s">
        <v>206</v>
      </c>
      <c r="H9" s="195" t="s">
        <v>207</v>
      </c>
      <c r="I9" s="110">
        <f>янв.25!I9+F9-E9</f>
        <v>0</v>
      </c>
    </row>
    <row r="10" spans="1:9">
      <c r="A10" s="1"/>
      <c r="B10" s="16">
        <v>7</v>
      </c>
      <c r="C10" s="14"/>
      <c r="D10" s="92"/>
      <c r="E10" s="65">
        <v>1250</v>
      </c>
      <c r="F10" s="109"/>
      <c r="G10" s="192"/>
      <c r="H10" s="192"/>
      <c r="I10" s="110">
        <f>янв.25!I10+F10-E10</f>
        <v>-2500</v>
      </c>
    </row>
    <row r="11" spans="1:9">
      <c r="A11" s="1"/>
      <c r="B11" s="16">
        <v>8</v>
      </c>
      <c r="C11" s="14"/>
      <c r="D11" s="92"/>
      <c r="E11" s="65">
        <v>1250</v>
      </c>
      <c r="F11" s="109"/>
      <c r="G11" s="192"/>
      <c r="H11" s="192"/>
      <c r="I11" s="110">
        <f>янв.25!I11+F11-E11</f>
        <v>-2500</v>
      </c>
    </row>
    <row r="12" spans="1:9">
      <c r="A12" s="1"/>
      <c r="B12" s="16">
        <v>9</v>
      </c>
      <c r="C12" s="14"/>
      <c r="D12" s="92"/>
      <c r="E12" s="65">
        <v>1250</v>
      </c>
      <c r="F12" s="109"/>
      <c r="G12" s="192"/>
      <c r="H12" s="192"/>
      <c r="I12" s="110">
        <f>янв.25!I12+F12-E12</f>
        <v>12500</v>
      </c>
    </row>
    <row r="13" spans="1:9">
      <c r="A13" s="1"/>
      <c r="B13" s="16">
        <v>10</v>
      </c>
      <c r="C13" s="14"/>
      <c r="D13" s="92"/>
      <c r="E13" s="65">
        <v>1250</v>
      </c>
      <c r="F13" s="109">
        <v>1250</v>
      </c>
      <c r="G13" s="195" t="s">
        <v>184</v>
      </c>
      <c r="H13" s="195" t="s">
        <v>185</v>
      </c>
      <c r="I13" s="110">
        <f>янв.25!I13+F13-E13</f>
        <v>1250</v>
      </c>
    </row>
    <row r="14" spans="1:9">
      <c r="A14" s="1"/>
      <c r="B14" s="16">
        <v>11</v>
      </c>
      <c r="C14" s="14"/>
      <c r="D14" s="92"/>
      <c r="E14" s="65">
        <v>1250</v>
      </c>
      <c r="F14" s="109">
        <v>2500</v>
      </c>
      <c r="G14" s="194" t="s">
        <v>130</v>
      </c>
      <c r="H14" s="194" t="s">
        <v>121</v>
      </c>
      <c r="I14" s="110">
        <f>янв.25!I14+F14-E14</f>
        <v>0</v>
      </c>
    </row>
    <row r="15" spans="1:9">
      <c r="A15" s="2"/>
      <c r="B15" s="16">
        <v>12</v>
      </c>
      <c r="C15" s="14"/>
      <c r="D15" s="92"/>
      <c r="E15" s="65">
        <v>1250</v>
      </c>
      <c r="F15" s="109">
        <v>1250</v>
      </c>
      <c r="G15" s="194" t="s">
        <v>106</v>
      </c>
      <c r="H15" s="194" t="s">
        <v>107</v>
      </c>
      <c r="I15" s="110">
        <f>янв.25!I15+F15-E15</f>
        <v>0</v>
      </c>
    </row>
    <row r="16" spans="1:9">
      <c r="A16" s="1"/>
      <c r="B16" s="16">
        <v>13</v>
      </c>
      <c r="C16" s="14"/>
      <c r="D16" s="92"/>
      <c r="E16" s="65">
        <v>1250</v>
      </c>
      <c r="F16" s="109"/>
      <c r="G16" s="192"/>
      <c r="H16" s="192"/>
      <c r="I16" s="110">
        <f>янв.25!I16+F16-E16</f>
        <v>-2500</v>
      </c>
    </row>
    <row r="17" spans="1:9">
      <c r="A17" s="1"/>
      <c r="B17" s="16">
        <v>14</v>
      </c>
      <c r="C17" s="14"/>
      <c r="D17" s="92"/>
      <c r="E17" s="65">
        <v>1250</v>
      </c>
      <c r="F17" s="109">
        <v>1450</v>
      </c>
      <c r="G17" s="194" t="s">
        <v>101</v>
      </c>
      <c r="H17" s="194" t="s">
        <v>98</v>
      </c>
      <c r="I17" s="110">
        <f>янв.25!I17+F17-E17</f>
        <v>350</v>
      </c>
    </row>
    <row r="18" spans="1:9">
      <c r="A18" s="1"/>
      <c r="B18" s="16" t="s">
        <v>20</v>
      </c>
      <c r="C18" s="14"/>
      <c r="D18" s="92"/>
      <c r="E18" s="65">
        <v>1250</v>
      </c>
      <c r="F18" s="109"/>
      <c r="G18" s="192"/>
      <c r="H18" s="192"/>
      <c r="I18" s="110">
        <f>янв.25!I18+F18-E18</f>
        <v>-250</v>
      </c>
    </row>
    <row r="19" spans="1:9">
      <c r="A19" s="1"/>
      <c r="B19" s="16" t="s">
        <v>15</v>
      </c>
      <c r="C19" s="14"/>
      <c r="D19" s="92"/>
      <c r="E19" s="65">
        <v>1250</v>
      </c>
      <c r="F19" s="109"/>
      <c r="G19" s="192"/>
      <c r="H19" s="192"/>
      <c r="I19" s="110">
        <f>янв.25!I19+F19-E19</f>
        <v>-250</v>
      </c>
    </row>
    <row r="20" spans="1:9">
      <c r="A20" s="1"/>
      <c r="B20" s="16" t="s">
        <v>19</v>
      </c>
      <c r="C20" s="14"/>
      <c r="D20" s="92"/>
      <c r="E20" s="65">
        <v>1250</v>
      </c>
      <c r="F20" s="109"/>
      <c r="G20" s="192"/>
      <c r="H20" s="192"/>
      <c r="I20" s="110">
        <f>янв.25!I20+F20-E20</f>
        <v>-2500</v>
      </c>
    </row>
    <row r="21" spans="1:9">
      <c r="A21" s="1"/>
      <c r="B21" s="16">
        <v>15</v>
      </c>
      <c r="C21" s="14"/>
      <c r="D21" s="92"/>
      <c r="E21" s="65">
        <v>1250</v>
      </c>
      <c r="F21" s="109">
        <v>2500</v>
      </c>
      <c r="G21" s="195" t="s">
        <v>166</v>
      </c>
      <c r="H21" s="195" t="s">
        <v>167</v>
      </c>
      <c r="I21" s="110">
        <f>янв.25!I21+F21-E21</f>
        <v>1250</v>
      </c>
    </row>
    <row r="22" spans="1:9">
      <c r="A22" s="1"/>
      <c r="B22" s="16" t="s">
        <v>17</v>
      </c>
      <c r="C22" s="14"/>
      <c r="D22" s="92"/>
      <c r="E22" s="65">
        <v>1250</v>
      </c>
      <c r="F22" s="109"/>
      <c r="G22" s="192"/>
      <c r="H22" s="192"/>
      <c r="I22" s="110">
        <f>янв.25!I22+F22-E22</f>
        <v>-2500</v>
      </c>
    </row>
    <row r="23" spans="1:9">
      <c r="A23" s="1"/>
      <c r="B23" s="16" t="s">
        <v>27</v>
      </c>
      <c r="C23" s="14"/>
      <c r="D23" s="162"/>
      <c r="E23" s="65">
        <v>1250</v>
      </c>
      <c r="F23" s="109"/>
      <c r="G23" s="192"/>
      <c r="H23" s="192"/>
      <c r="I23" s="110">
        <f>янв.25!I23+F23-E23</f>
        <v>-2500</v>
      </c>
    </row>
    <row r="24" spans="1:9">
      <c r="A24" s="1"/>
      <c r="B24" s="16">
        <v>16</v>
      </c>
      <c r="C24" s="14"/>
      <c r="D24" s="92"/>
      <c r="E24" s="65">
        <v>1250</v>
      </c>
      <c r="F24" s="109">
        <v>1250</v>
      </c>
      <c r="G24" s="195" t="s">
        <v>155</v>
      </c>
      <c r="H24" s="195" t="s">
        <v>154</v>
      </c>
      <c r="I24" s="110">
        <f>янв.25!I24+F24-E24</f>
        <v>0</v>
      </c>
    </row>
    <row r="25" spans="1:9">
      <c r="A25" s="1"/>
      <c r="B25" s="16">
        <v>17</v>
      </c>
      <c r="C25" s="14"/>
      <c r="D25" s="92"/>
      <c r="E25" s="65">
        <v>1250</v>
      </c>
      <c r="F25" s="109"/>
      <c r="G25" s="192"/>
      <c r="H25" s="192"/>
      <c r="I25" s="110">
        <f>янв.25!I25+F25-E25</f>
        <v>-2500</v>
      </c>
    </row>
    <row r="26" spans="1:9">
      <c r="A26" s="1"/>
      <c r="B26" s="16">
        <v>18</v>
      </c>
      <c r="C26" s="14"/>
      <c r="D26" s="92"/>
      <c r="E26" s="65">
        <v>1250</v>
      </c>
      <c r="F26" s="109">
        <v>5000</v>
      </c>
      <c r="G26" s="195" t="s">
        <v>176</v>
      </c>
      <c r="H26" s="195" t="s">
        <v>171</v>
      </c>
      <c r="I26" s="110">
        <f>янв.25!I26+F26-E26</f>
        <v>7500</v>
      </c>
    </row>
    <row r="27" spans="1:9">
      <c r="A27" s="15"/>
      <c r="B27" s="16">
        <v>19</v>
      </c>
      <c r="C27" s="14"/>
      <c r="D27" s="92"/>
      <c r="E27" s="65">
        <v>1250</v>
      </c>
      <c r="F27" s="109">
        <v>1250</v>
      </c>
      <c r="G27" s="194" t="s">
        <v>99</v>
      </c>
      <c r="H27" s="194" t="s">
        <v>98</v>
      </c>
      <c r="I27" s="110">
        <f>янв.25!I27+F27-E27</f>
        <v>0</v>
      </c>
    </row>
    <row r="28" spans="1:9">
      <c r="A28" s="15"/>
      <c r="B28" s="16">
        <v>20</v>
      </c>
      <c r="C28" s="14"/>
      <c r="D28" s="92"/>
      <c r="E28" s="65">
        <v>1250</v>
      </c>
      <c r="F28" s="109">
        <v>1250</v>
      </c>
      <c r="G28" s="194" t="s">
        <v>117</v>
      </c>
      <c r="H28" s="195" t="s">
        <v>171</v>
      </c>
      <c r="I28" s="110">
        <f>янв.25!I28+F28-E28</f>
        <v>-1250</v>
      </c>
    </row>
    <row r="29" spans="1:9">
      <c r="A29" s="2"/>
      <c r="B29" s="16">
        <v>21</v>
      </c>
      <c r="C29" s="14"/>
      <c r="D29" s="92"/>
      <c r="E29" s="65">
        <v>1250</v>
      </c>
      <c r="F29" s="109">
        <v>1250</v>
      </c>
      <c r="G29" s="195" t="s">
        <v>173</v>
      </c>
      <c r="H29" s="195" t="s">
        <v>171</v>
      </c>
      <c r="I29" s="110">
        <f>янв.25!I29+F29-E29</f>
        <v>0</v>
      </c>
    </row>
    <row r="30" spans="1:9">
      <c r="A30" s="15"/>
      <c r="B30" s="16">
        <v>22</v>
      </c>
      <c r="C30" s="14"/>
      <c r="D30" s="92"/>
      <c r="E30" s="65">
        <v>1250</v>
      </c>
      <c r="F30" s="109"/>
      <c r="G30" s="192"/>
      <c r="H30" s="192"/>
      <c r="I30" s="110">
        <f>янв.25!I30+F30-E30</f>
        <v>-2500</v>
      </c>
    </row>
    <row r="31" spans="1:9">
      <c r="A31" s="1"/>
      <c r="B31" s="16">
        <v>23</v>
      </c>
      <c r="C31" s="14"/>
      <c r="D31" s="92"/>
      <c r="E31" s="65">
        <v>1250</v>
      </c>
      <c r="F31" s="109">
        <v>1250</v>
      </c>
      <c r="G31" s="194" t="s">
        <v>80</v>
      </c>
      <c r="H31" s="194" t="s">
        <v>75</v>
      </c>
      <c r="I31" s="110">
        <f>янв.25!I31+F31-E31</f>
        <v>-1250</v>
      </c>
    </row>
    <row r="32" spans="1:9">
      <c r="A32" s="1"/>
      <c r="B32" s="16">
        <v>24</v>
      </c>
      <c r="C32" s="14"/>
      <c r="D32" s="92"/>
      <c r="E32" s="65">
        <v>1250</v>
      </c>
      <c r="F32" s="109">
        <v>1250</v>
      </c>
      <c r="G32" s="195" t="s">
        <v>200</v>
      </c>
      <c r="H32" s="195" t="s">
        <v>199</v>
      </c>
      <c r="I32" s="110">
        <f>янв.25!I32+F32-E32</f>
        <v>0</v>
      </c>
    </row>
    <row r="33" spans="1:9">
      <c r="A33" s="2"/>
      <c r="B33" s="16">
        <v>25</v>
      </c>
      <c r="C33" s="14"/>
      <c r="D33" s="92"/>
      <c r="E33" s="65">
        <v>1250</v>
      </c>
      <c r="F33" s="109"/>
      <c r="G33" s="192"/>
      <c r="H33" s="192"/>
      <c r="I33" s="110">
        <f>янв.25!I33+F33-E33</f>
        <v>-2500</v>
      </c>
    </row>
    <row r="34" spans="1:9">
      <c r="A34" s="1"/>
      <c r="B34" s="16">
        <v>26</v>
      </c>
      <c r="C34" s="14"/>
      <c r="D34" s="92"/>
      <c r="E34" s="65">
        <v>1250</v>
      </c>
      <c r="F34" s="109"/>
      <c r="G34" s="192"/>
      <c r="H34" s="192"/>
      <c r="I34" s="110">
        <f>янв.25!I34+F34-E34</f>
        <v>-2500</v>
      </c>
    </row>
    <row r="35" spans="1:9">
      <c r="A35" s="1"/>
      <c r="B35" s="16" t="s">
        <v>54</v>
      </c>
      <c r="C35" s="14"/>
      <c r="D35" s="184"/>
      <c r="E35" s="65">
        <v>1250</v>
      </c>
      <c r="F35" s="109"/>
      <c r="G35" s="192"/>
      <c r="H35" s="192"/>
      <c r="I35" s="110">
        <f>янв.25!I35+F35-E35</f>
        <v>-2500</v>
      </c>
    </row>
    <row r="36" spans="1:9">
      <c r="A36" s="1"/>
      <c r="B36" s="16">
        <v>27</v>
      </c>
      <c r="C36" s="14"/>
      <c r="D36" s="92"/>
      <c r="E36" s="65">
        <v>1250</v>
      </c>
      <c r="F36" s="109">
        <v>1250</v>
      </c>
      <c r="G36" s="194" t="s">
        <v>129</v>
      </c>
      <c r="H36" s="194" t="s">
        <v>121</v>
      </c>
      <c r="I36" s="110">
        <f>янв.25!I36+F36-E36</f>
        <v>0</v>
      </c>
    </row>
    <row r="37" spans="1:9">
      <c r="A37" s="1"/>
      <c r="B37" s="16">
        <v>28</v>
      </c>
      <c r="C37" s="14"/>
      <c r="D37" s="92"/>
      <c r="E37" s="65">
        <v>1250</v>
      </c>
      <c r="F37" s="109">
        <v>1250</v>
      </c>
      <c r="G37" s="194" t="s">
        <v>95</v>
      </c>
      <c r="H37" s="194" t="s">
        <v>91</v>
      </c>
      <c r="I37" s="110">
        <f>янв.25!I37+F37-E37</f>
        <v>-1250</v>
      </c>
    </row>
    <row r="38" spans="1:9">
      <c r="A38" s="15"/>
      <c r="B38" s="16" t="s">
        <v>28</v>
      </c>
      <c r="C38" s="73"/>
      <c r="D38" s="92"/>
      <c r="E38" s="65">
        <v>1250</v>
      </c>
      <c r="F38" s="109">
        <v>1250</v>
      </c>
      <c r="G38" s="195" t="s">
        <v>191</v>
      </c>
      <c r="H38" s="195" t="s">
        <v>190</v>
      </c>
      <c r="I38" s="110">
        <f>янв.25!I38+F38-E38</f>
        <v>-1250</v>
      </c>
    </row>
    <row r="39" spans="1:9">
      <c r="A39" s="15"/>
      <c r="B39" s="16"/>
      <c r="C39" s="73"/>
      <c r="D39" s="92"/>
      <c r="E39" s="65"/>
      <c r="F39" s="109"/>
      <c r="G39" s="192"/>
      <c r="H39" s="192"/>
      <c r="I39" s="110">
        <f>янв.25!I39+F39-E39</f>
        <v>0</v>
      </c>
    </row>
    <row r="40" spans="1:9">
      <c r="A40" s="15"/>
      <c r="B40" s="16">
        <v>31</v>
      </c>
      <c r="C40" s="14"/>
      <c r="D40" s="92"/>
      <c r="E40" s="65">
        <v>1250</v>
      </c>
      <c r="F40" s="109"/>
      <c r="G40" s="192"/>
      <c r="H40" s="192"/>
      <c r="I40" s="110">
        <f>янв.25!I40+F40-E40</f>
        <v>-2500</v>
      </c>
    </row>
    <row r="41" spans="1:9">
      <c r="A41" s="15"/>
      <c r="B41" s="16">
        <v>32</v>
      </c>
      <c r="C41" s="14"/>
      <c r="D41" s="92"/>
      <c r="E41" s="65">
        <v>1250</v>
      </c>
      <c r="F41" s="109"/>
      <c r="G41" s="192"/>
      <c r="H41" s="192"/>
      <c r="I41" s="110">
        <f>янв.25!I41+F41-E41</f>
        <v>-2500</v>
      </c>
    </row>
    <row r="42" spans="1:9">
      <c r="A42" s="2"/>
      <c r="B42" s="16">
        <v>33</v>
      </c>
      <c r="C42" s="14"/>
      <c r="D42" s="92"/>
      <c r="E42" s="65">
        <v>1250</v>
      </c>
      <c r="F42" s="109">
        <v>2500</v>
      </c>
      <c r="G42" s="194" t="s">
        <v>89</v>
      </c>
      <c r="H42" s="194" t="s">
        <v>75</v>
      </c>
      <c r="I42" s="110">
        <f>янв.25!I42+F42-E42</f>
        <v>0</v>
      </c>
    </row>
    <row r="43" spans="1:9">
      <c r="A43" s="1"/>
      <c r="B43" s="16">
        <v>34</v>
      </c>
      <c r="C43" s="14"/>
      <c r="D43" s="92"/>
      <c r="E43" s="65">
        <v>1250</v>
      </c>
      <c r="F43" s="109"/>
      <c r="G43" s="192"/>
      <c r="H43" s="192"/>
      <c r="I43" s="110">
        <f>янв.25!I43+F43-E43</f>
        <v>-2500</v>
      </c>
    </row>
    <row r="44" spans="1:9">
      <c r="A44" s="15"/>
      <c r="B44" s="16">
        <v>35</v>
      </c>
      <c r="C44" s="73"/>
      <c r="D44" s="92"/>
      <c r="E44" s="65">
        <v>1250</v>
      </c>
      <c r="F44" s="109"/>
      <c r="G44" s="192"/>
      <c r="H44" s="192"/>
      <c r="I44" s="110">
        <f>янв.25!I44+F44-E44</f>
        <v>-2500</v>
      </c>
    </row>
    <row r="45" spans="1:9">
      <c r="A45" s="15"/>
      <c r="B45" s="16">
        <v>36</v>
      </c>
      <c r="C45" s="73"/>
      <c r="D45" s="92"/>
      <c r="E45" s="65">
        <v>1250</v>
      </c>
      <c r="F45" s="109"/>
      <c r="G45" s="192"/>
      <c r="H45" s="192"/>
      <c r="I45" s="110">
        <f>янв.25!I45+F45-E45</f>
        <v>4700</v>
      </c>
    </row>
    <row r="46" spans="1:9">
      <c r="A46" s="3"/>
      <c r="B46" s="16">
        <v>37</v>
      </c>
      <c r="C46" s="14"/>
      <c r="D46" s="92"/>
      <c r="E46" s="65">
        <v>1250</v>
      </c>
      <c r="F46" s="109">
        <v>2500</v>
      </c>
      <c r="G46" s="195" t="s">
        <v>194</v>
      </c>
      <c r="H46" s="195" t="s">
        <v>190</v>
      </c>
      <c r="I46" s="110">
        <f>янв.25!I46+F46-E46</f>
        <v>0</v>
      </c>
    </row>
    <row r="47" spans="1:9">
      <c r="A47" s="1"/>
      <c r="B47" s="16">
        <v>38</v>
      </c>
      <c r="C47" s="73"/>
      <c r="D47" s="92"/>
      <c r="E47" s="65">
        <v>1250</v>
      </c>
      <c r="F47" s="109"/>
      <c r="G47" s="192"/>
      <c r="H47" s="192"/>
      <c r="I47" s="110">
        <f>янв.25!I47+F47-E47</f>
        <v>-2500</v>
      </c>
    </row>
    <row r="48" spans="1:9">
      <c r="A48" s="1"/>
      <c r="B48" s="16">
        <v>39</v>
      </c>
      <c r="C48" s="14"/>
      <c r="D48" s="92"/>
      <c r="E48" s="65">
        <v>1250</v>
      </c>
      <c r="F48" s="109"/>
      <c r="G48" s="192"/>
      <c r="H48" s="192"/>
      <c r="I48" s="110">
        <f>янв.25!I48+F48-E48</f>
        <v>-2500</v>
      </c>
    </row>
    <row r="49" spans="1:9">
      <c r="A49" s="1"/>
      <c r="B49" s="16">
        <v>40</v>
      </c>
      <c r="C49" s="14"/>
      <c r="D49" s="92"/>
      <c r="E49" s="66">
        <v>1250</v>
      </c>
      <c r="F49" s="109"/>
      <c r="G49" s="192"/>
      <c r="H49" s="192"/>
      <c r="I49" s="110">
        <f>янв.25!I49+F49-E49</f>
        <v>-2500</v>
      </c>
    </row>
    <row r="50" spans="1:9">
      <c r="A50" s="1"/>
      <c r="B50" s="16">
        <v>41</v>
      </c>
      <c r="C50" s="14"/>
      <c r="D50" s="92"/>
      <c r="E50" s="65">
        <v>1250</v>
      </c>
      <c r="F50" s="109"/>
      <c r="G50" s="192"/>
      <c r="H50" s="192"/>
      <c r="I50" s="110">
        <f>янв.25!I50+F50-E50</f>
        <v>-2500</v>
      </c>
    </row>
    <row r="51" spans="1:9">
      <c r="A51" s="1"/>
      <c r="B51" s="16">
        <v>42</v>
      </c>
      <c r="C51" s="14"/>
      <c r="D51" s="92"/>
      <c r="E51" s="65">
        <v>1250</v>
      </c>
      <c r="F51" s="109"/>
      <c r="G51" s="192"/>
      <c r="H51" s="192"/>
      <c r="I51" s="110">
        <f>янв.25!I51+F51-E51</f>
        <v>-2500</v>
      </c>
    </row>
    <row r="52" spans="1:9">
      <c r="A52" s="1"/>
      <c r="B52" s="16">
        <v>43</v>
      </c>
      <c r="C52" s="14"/>
      <c r="D52" s="92"/>
      <c r="E52" s="65">
        <v>1250</v>
      </c>
      <c r="F52" s="109"/>
      <c r="G52" s="192"/>
      <c r="H52" s="192"/>
      <c r="I52" s="110">
        <f>янв.25!I52+F52-E52</f>
        <v>-2500</v>
      </c>
    </row>
    <row r="53" spans="1:9">
      <c r="A53" s="1"/>
      <c r="B53" s="16">
        <v>44</v>
      </c>
      <c r="C53" s="14"/>
      <c r="D53" s="16"/>
      <c r="E53" s="65">
        <v>1250</v>
      </c>
      <c r="F53" s="109"/>
      <c r="G53" s="192"/>
      <c r="H53" s="192"/>
      <c r="I53" s="110">
        <f>янв.25!I53+F53-E53</f>
        <v>-2500</v>
      </c>
    </row>
    <row r="54" spans="1:9">
      <c r="A54" s="2"/>
      <c r="B54" s="16">
        <v>45</v>
      </c>
      <c r="C54" s="14"/>
      <c r="D54" s="92"/>
      <c r="E54" s="65">
        <v>1250</v>
      </c>
      <c r="F54" s="109">
        <v>2500</v>
      </c>
      <c r="G54" s="195" t="s">
        <v>140</v>
      </c>
      <c r="H54" s="195" t="s">
        <v>141</v>
      </c>
      <c r="I54" s="110">
        <f>янв.25!I54+F54-E54</f>
        <v>0</v>
      </c>
    </row>
    <row r="55" spans="1:9">
      <c r="A55" s="1"/>
      <c r="B55" s="16">
        <v>46</v>
      </c>
      <c r="C55" s="14"/>
      <c r="D55" s="92"/>
      <c r="E55" s="65">
        <v>1250</v>
      </c>
      <c r="F55" s="109">
        <v>1250</v>
      </c>
      <c r="G55" s="194" t="s">
        <v>93</v>
      </c>
      <c r="H55" s="194" t="s">
        <v>91</v>
      </c>
      <c r="I55" s="110">
        <f>янв.25!I55+F55-E55</f>
        <v>-1250</v>
      </c>
    </row>
    <row r="56" spans="1:9">
      <c r="A56" s="2"/>
      <c r="B56" s="16">
        <v>47</v>
      </c>
      <c r="C56" s="14"/>
      <c r="D56" s="92"/>
      <c r="E56" s="65">
        <v>1250</v>
      </c>
      <c r="F56" s="109">
        <v>1250</v>
      </c>
      <c r="G56" s="195" t="s">
        <v>170</v>
      </c>
      <c r="H56" s="195" t="s">
        <v>171</v>
      </c>
      <c r="I56" s="110">
        <f>янв.25!I56+F56-E56</f>
        <v>-1250</v>
      </c>
    </row>
    <row r="57" spans="1:9">
      <c r="A57" s="1"/>
      <c r="B57" s="16">
        <v>48</v>
      </c>
      <c r="C57" s="14"/>
      <c r="D57" s="92"/>
      <c r="E57" s="65">
        <v>1250</v>
      </c>
      <c r="F57" s="109">
        <v>2500</v>
      </c>
      <c r="G57" s="195" t="s">
        <v>204</v>
      </c>
      <c r="H57" s="195" t="s">
        <v>203</v>
      </c>
      <c r="I57" s="110">
        <f>янв.25!I57+F57-E57</f>
        <v>2500</v>
      </c>
    </row>
    <row r="58" spans="1:9">
      <c r="A58" s="15"/>
      <c r="B58" s="16">
        <v>49</v>
      </c>
      <c r="C58" s="14"/>
      <c r="D58" s="92"/>
      <c r="E58" s="65">
        <v>1250</v>
      </c>
      <c r="F58" s="109"/>
      <c r="G58" s="192"/>
      <c r="H58" s="192"/>
      <c r="I58" s="110">
        <f>янв.25!I58+F58-E58</f>
        <v>-2500</v>
      </c>
    </row>
    <row r="59" spans="1:9">
      <c r="A59" s="15"/>
      <c r="B59" s="16">
        <v>50</v>
      </c>
      <c r="C59" s="14"/>
      <c r="D59" s="92"/>
      <c r="E59" s="65">
        <v>1250</v>
      </c>
      <c r="F59" s="109"/>
      <c r="G59" s="192"/>
      <c r="H59" s="192"/>
      <c r="I59" s="110">
        <f>янв.25!I59+F59-E59</f>
        <v>-2500</v>
      </c>
    </row>
    <row r="60" spans="1:9">
      <c r="A60" s="1"/>
      <c r="B60" s="16">
        <v>51.52</v>
      </c>
      <c r="C60" s="14"/>
      <c r="D60" s="92"/>
      <c r="E60" s="65">
        <v>1250</v>
      </c>
      <c r="F60" s="109"/>
      <c r="G60" s="192"/>
      <c r="H60" s="192"/>
      <c r="I60" s="110">
        <f>янв.25!I60+F60-E60</f>
        <v>-1250</v>
      </c>
    </row>
    <row r="61" spans="1:9">
      <c r="A61" s="15"/>
      <c r="B61" s="16">
        <v>53</v>
      </c>
      <c r="C61" s="14"/>
      <c r="D61" s="92"/>
      <c r="E61" s="65">
        <v>1250</v>
      </c>
      <c r="F61" s="109">
        <v>2500</v>
      </c>
      <c r="G61" s="195" t="s">
        <v>150</v>
      </c>
      <c r="H61" s="195" t="s">
        <v>149</v>
      </c>
      <c r="I61" s="110">
        <f>янв.25!I61+F61-E61</f>
        <v>0</v>
      </c>
    </row>
    <row r="62" spans="1:9">
      <c r="A62" s="15"/>
      <c r="B62" s="16">
        <v>54.55</v>
      </c>
      <c r="C62" s="14"/>
      <c r="D62" s="92"/>
      <c r="E62" s="65">
        <v>1250</v>
      </c>
      <c r="F62" s="109">
        <v>1250</v>
      </c>
      <c r="G62" s="195" t="s">
        <v>213</v>
      </c>
      <c r="H62" s="195" t="s">
        <v>212</v>
      </c>
      <c r="I62" s="110">
        <f>янв.25!I62+F62-E62</f>
        <v>-1250</v>
      </c>
    </row>
    <row r="63" spans="1:9">
      <c r="A63" s="1"/>
      <c r="B63" s="16">
        <v>56</v>
      </c>
      <c r="C63" s="14"/>
      <c r="D63" s="92"/>
      <c r="E63" s="66">
        <v>1250</v>
      </c>
      <c r="F63" s="109"/>
      <c r="G63" s="192"/>
      <c r="H63" s="192"/>
      <c r="I63" s="110">
        <f>янв.25!I63+F63-E63</f>
        <v>-2500</v>
      </c>
    </row>
    <row r="64" spans="1:9">
      <c r="A64" s="1"/>
      <c r="B64" s="16">
        <v>57</v>
      </c>
      <c r="C64" s="14"/>
      <c r="D64" s="92"/>
      <c r="E64" s="66">
        <v>1250</v>
      </c>
      <c r="F64" s="109">
        <v>9000</v>
      </c>
      <c r="G64" s="195" t="s">
        <v>147</v>
      </c>
      <c r="H64" s="195" t="s">
        <v>143</v>
      </c>
      <c r="I64" s="110">
        <f>янв.25!I64+F64-E64</f>
        <v>6500</v>
      </c>
    </row>
    <row r="65" spans="1:9">
      <c r="A65" s="1"/>
      <c r="B65" s="16" t="s">
        <v>52</v>
      </c>
      <c r="C65" s="14"/>
      <c r="D65" s="180"/>
      <c r="E65" s="66">
        <v>1250</v>
      </c>
      <c r="F65" s="109">
        <v>6250</v>
      </c>
      <c r="G65" s="195" t="s">
        <v>162</v>
      </c>
      <c r="H65" s="195" t="s">
        <v>154</v>
      </c>
      <c r="I65" s="110">
        <f>янв.25!I65+F65-E65</f>
        <v>3750</v>
      </c>
    </row>
    <row r="66" spans="1:9">
      <c r="A66" s="1"/>
      <c r="B66" s="16">
        <v>58</v>
      </c>
      <c r="C66" s="14"/>
      <c r="D66" s="92"/>
      <c r="E66" s="66">
        <v>1250</v>
      </c>
      <c r="F66" s="109"/>
      <c r="G66" s="192"/>
      <c r="H66" s="192"/>
      <c r="I66" s="110">
        <f>янв.25!I66+F66-E66</f>
        <v>1250</v>
      </c>
    </row>
    <row r="67" spans="1:9">
      <c r="A67" s="1"/>
      <c r="B67" s="16">
        <v>59</v>
      </c>
      <c r="C67" s="14"/>
      <c r="D67" s="92"/>
      <c r="E67" s="66">
        <v>1250</v>
      </c>
      <c r="F67" s="109">
        <v>1250</v>
      </c>
      <c r="G67" s="194" t="s">
        <v>112</v>
      </c>
      <c r="H67" s="194" t="s">
        <v>107</v>
      </c>
      <c r="I67" s="110">
        <f>янв.25!I67+F67-E67</f>
        <v>0</v>
      </c>
    </row>
    <row r="68" spans="1:9">
      <c r="A68" s="1"/>
      <c r="B68" s="16">
        <v>60</v>
      </c>
      <c r="C68" s="14"/>
      <c r="D68" s="92"/>
      <c r="E68" s="66">
        <v>1250</v>
      </c>
      <c r="F68" s="109"/>
      <c r="G68" s="192"/>
      <c r="H68" s="192"/>
      <c r="I68" s="110">
        <f>янв.25!I68+F68-E68</f>
        <v>-2500</v>
      </c>
    </row>
    <row r="69" spans="1:9">
      <c r="A69" s="1"/>
      <c r="B69" s="16">
        <v>61</v>
      </c>
      <c r="C69" s="14"/>
      <c r="D69" s="92"/>
      <c r="E69" s="66">
        <v>1250</v>
      </c>
      <c r="F69" s="109">
        <v>1250</v>
      </c>
      <c r="G69" s="194" t="s">
        <v>122</v>
      </c>
      <c r="H69" s="194" t="s">
        <v>121</v>
      </c>
      <c r="I69" s="110">
        <f>янв.25!I69+F69-E69</f>
        <v>-1250</v>
      </c>
    </row>
    <row r="70" spans="1:9">
      <c r="A70" s="1"/>
      <c r="B70" s="16">
        <v>62</v>
      </c>
      <c r="C70" s="14"/>
      <c r="D70" s="92"/>
      <c r="E70" s="66">
        <v>1250</v>
      </c>
      <c r="F70" s="109">
        <v>1250</v>
      </c>
      <c r="G70" s="194" t="s">
        <v>126</v>
      </c>
      <c r="H70" s="194" t="s">
        <v>121</v>
      </c>
      <c r="I70" s="110">
        <f>янв.25!I70+F70-E70</f>
        <v>-1250</v>
      </c>
    </row>
    <row r="71" spans="1:9">
      <c r="A71" s="1"/>
      <c r="B71" s="16">
        <v>63</v>
      </c>
      <c r="C71" s="14"/>
      <c r="D71" s="92"/>
      <c r="E71" s="65">
        <v>1250</v>
      </c>
      <c r="F71" s="109"/>
      <c r="G71" s="192"/>
      <c r="H71" s="192"/>
      <c r="I71" s="110">
        <f>янв.25!I71+F71-E71</f>
        <v>-2500</v>
      </c>
    </row>
    <row r="72" spans="1:9">
      <c r="A72" s="1"/>
      <c r="B72" s="16">
        <v>64</v>
      </c>
      <c r="C72" s="14"/>
      <c r="D72" s="92"/>
      <c r="E72" s="65">
        <v>1250</v>
      </c>
      <c r="F72" s="109"/>
      <c r="G72" s="192"/>
      <c r="H72" s="192"/>
      <c r="I72" s="110">
        <f>янв.25!I72+F72-E72</f>
        <v>-2500</v>
      </c>
    </row>
    <row r="73" spans="1:9">
      <c r="A73" s="3"/>
      <c r="B73" s="16">
        <v>65</v>
      </c>
      <c r="C73" s="14"/>
      <c r="D73" s="92"/>
      <c r="E73" s="66"/>
      <c r="F73" s="109"/>
      <c r="G73" s="192"/>
      <c r="H73" s="192"/>
      <c r="I73" s="110">
        <f>янв.25!I73+F73-E73</f>
        <v>0</v>
      </c>
    </row>
    <row r="74" spans="1:9">
      <c r="A74" s="1"/>
      <c r="B74" s="16">
        <v>66</v>
      </c>
      <c r="C74" s="14"/>
      <c r="D74" s="92"/>
      <c r="E74" s="66">
        <v>1250</v>
      </c>
      <c r="F74" s="109"/>
      <c r="G74" s="192"/>
      <c r="H74" s="192"/>
      <c r="I74" s="110">
        <f>янв.25!I74+F74-E74</f>
        <v>-2500</v>
      </c>
    </row>
    <row r="75" spans="1:9">
      <c r="A75" s="1"/>
      <c r="B75" s="16">
        <v>67</v>
      </c>
      <c r="C75" s="14"/>
      <c r="D75" s="92"/>
      <c r="E75" s="65">
        <v>1250</v>
      </c>
      <c r="F75" s="109"/>
      <c r="G75" s="192"/>
      <c r="H75" s="192"/>
      <c r="I75" s="110">
        <f>янв.25!I75+F75-E75</f>
        <v>-2500</v>
      </c>
    </row>
    <row r="76" spans="1:9">
      <c r="A76" s="1"/>
      <c r="B76" s="16">
        <v>68.69</v>
      </c>
      <c r="C76" s="14"/>
      <c r="D76" s="92"/>
      <c r="E76" s="65">
        <v>1250</v>
      </c>
      <c r="F76" s="109">
        <v>2500</v>
      </c>
      <c r="G76" s="194" t="s">
        <v>104</v>
      </c>
      <c r="H76" s="194" t="s">
        <v>105</v>
      </c>
      <c r="I76" s="110">
        <f>янв.25!I76+F76-E76</f>
        <v>1250</v>
      </c>
    </row>
    <row r="77" spans="1:9">
      <c r="A77" s="1"/>
      <c r="B77" s="16">
        <v>69</v>
      </c>
      <c r="C77" s="14"/>
      <c r="D77" s="92"/>
      <c r="E77" s="65">
        <v>1250</v>
      </c>
      <c r="F77" s="109">
        <v>1250</v>
      </c>
      <c r="G77" s="194" t="s">
        <v>74</v>
      </c>
      <c r="H77" s="194" t="s">
        <v>75</v>
      </c>
      <c r="I77" s="110">
        <f>янв.25!I77+F77-E77</f>
        <v>0</v>
      </c>
    </row>
    <row r="78" spans="1:9">
      <c r="A78" s="1"/>
      <c r="B78" s="16">
        <v>70</v>
      </c>
      <c r="C78" s="14"/>
      <c r="D78" s="92"/>
      <c r="E78" s="65">
        <v>1250</v>
      </c>
      <c r="F78" s="109">
        <v>1500</v>
      </c>
      <c r="G78" s="194" t="s">
        <v>87</v>
      </c>
      <c r="H78" s="194" t="s">
        <v>75</v>
      </c>
      <c r="I78" s="110">
        <f>янв.25!I78+F78-E78</f>
        <v>-1000</v>
      </c>
    </row>
    <row r="79" spans="1:9">
      <c r="A79" s="1"/>
      <c r="B79" s="16">
        <v>71</v>
      </c>
      <c r="C79" s="14"/>
      <c r="D79" s="92"/>
      <c r="E79" s="65">
        <v>1250</v>
      </c>
      <c r="F79" s="109"/>
      <c r="G79" s="192"/>
      <c r="H79" s="192"/>
      <c r="I79" s="110">
        <f>янв.25!I79+F79-E79</f>
        <v>-2500</v>
      </c>
    </row>
    <row r="80" spans="1:9">
      <c r="A80" s="1"/>
      <c r="B80" s="16">
        <v>72</v>
      </c>
      <c r="C80" s="14"/>
      <c r="D80" s="92"/>
      <c r="E80" s="65">
        <v>1250</v>
      </c>
      <c r="F80" s="109"/>
      <c r="G80" s="192"/>
      <c r="H80" s="192"/>
      <c r="I80" s="110">
        <f>янв.25!I80+F80-E80</f>
        <v>-2500</v>
      </c>
    </row>
    <row r="81" spans="1:9">
      <c r="A81" s="1"/>
      <c r="B81" s="16">
        <v>73</v>
      </c>
      <c r="C81" s="14"/>
      <c r="D81" s="92"/>
      <c r="E81" s="66">
        <v>1250</v>
      </c>
      <c r="F81" s="109"/>
      <c r="G81" s="192"/>
      <c r="H81" s="192"/>
      <c r="I81" s="110">
        <f>янв.25!I81+F81-E81</f>
        <v>7500</v>
      </c>
    </row>
    <row r="82" spans="1:9">
      <c r="A82" s="1"/>
      <c r="B82" s="16">
        <v>74</v>
      </c>
      <c r="C82" s="14"/>
      <c r="D82" s="92"/>
      <c r="E82" s="66">
        <v>1250</v>
      </c>
      <c r="F82" s="109"/>
      <c r="G82" s="192"/>
      <c r="H82" s="192"/>
      <c r="I82" s="110">
        <f>янв.25!I82+F82-E82</f>
        <v>-2500</v>
      </c>
    </row>
    <row r="83" spans="1:9">
      <c r="A83" s="1"/>
      <c r="B83" s="16">
        <v>75</v>
      </c>
      <c r="C83" s="14"/>
      <c r="D83" s="92"/>
      <c r="E83" s="66"/>
      <c r="F83" s="109"/>
      <c r="G83" s="192"/>
      <c r="H83" s="192"/>
      <c r="I83" s="110">
        <f>янв.25!I83+F83-E83</f>
        <v>0</v>
      </c>
    </row>
    <row r="84" spans="1:9">
      <c r="A84" s="1"/>
      <c r="B84" s="16">
        <v>76</v>
      </c>
      <c r="C84" s="14"/>
      <c r="D84" s="92"/>
      <c r="E84" s="66">
        <v>1250</v>
      </c>
      <c r="F84" s="109"/>
      <c r="G84" s="192"/>
      <c r="H84" s="192"/>
      <c r="I84" s="110">
        <f>янв.25!I84+F84-E84</f>
        <v>-2500</v>
      </c>
    </row>
    <row r="85" spans="1:9">
      <c r="A85" s="1"/>
      <c r="B85" s="16">
        <v>77</v>
      </c>
      <c r="C85" s="14"/>
      <c r="D85" s="92"/>
      <c r="E85" s="66">
        <v>1250</v>
      </c>
      <c r="F85" s="109"/>
      <c r="G85" s="192"/>
      <c r="H85" s="192"/>
      <c r="I85" s="110">
        <f>янв.25!I85+F85-E85</f>
        <v>-2500</v>
      </c>
    </row>
    <row r="86" spans="1:9">
      <c r="A86" s="1"/>
      <c r="B86" s="16">
        <v>78</v>
      </c>
      <c r="C86" s="14"/>
      <c r="D86" s="92"/>
      <c r="E86" s="66">
        <v>1250</v>
      </c>
      <c r="F86" s="109"/>
      <c r="G86" s="192"/>
      <c r="H86" s="192"/>
      <c r="I86" s="110">
        <f>янв.25!I86+F86-E86</f>
        <v>-2500</v>
      </c>
    </row>
    <row r="87" spans="1:9">
      <c r="A87" s="1"/>
      <c r="B87" s="16">
        <v>79</v>
      </c>
      <c r="C87" s="14"/>
      <c r="D87" s="92"/>
      <c r="E87" s="66">
        <v>1250</v>
      </c>
      <c r="F87" s="109">
        <v>1250</v>
      </c>
      <c r="G87" s="195" t="s">
        <v>174</v>
      </c>
      <c r="H87" s="195" t="s">
        <v>171</v>
      </c>
      <c r="I87" s="110">
        <f>янв.25!I87+F87-E87</f>
        <v>0</v>
      </c>
    </row>
    <row r="88" spans="1:9">
      <c r="A88" s="1"/>
      <c r="B88" s="16">
        <v>80</v>
      </c>
      <c r="C88" s="14"/>
      <c r="D88" s="92"/>
      <c r="E88" s="66">
        <v>1250</v>
      </c>
      <c r="F88" s="109">
        <v>1250</v>
      </c>
      <c r="G88" s="195" t="s">
        <v>156</v>
      </c>
      <c r="H88" s="195" t="s">
        <v>154</v>
      </c>
      <c r="I88" s="110">
        <f>янв.25!I88+F88-E88</f>
        <v>0</v>
      </c>
    </row>
    <row r="89" spans="1:9">
      <c r="A89" s="1"/>
      <c r="B89" s="16">
        <v>81</v>
      </c>
      <c r="C89" s="14"/>
      <c r="D89" s="92"/>
      <c r="E89" s="66">
        <v>1250</v>
      </c>
      <c r="F89" s="109"/>
      <c r="G89" s="192"/>
      <c r="H89" s="192"/>
      <c r="I89" s="110">
        <f>янв.25!I89+F89-E89</f>
        <v>-2500</v>
      </c>
    </row>
    <row r="90" spans="1:9">
      <c r="A90" s="1"/>
      <c r="B90" s="16">
        <v>82</v>
      </c>
      <c r="C90" s="14"/>
      <c r="D90" s="92"/>
      <c r="E90" s="66">
        <v>1250</v>
      </c>
      <c r="F90" s="109">
        <v>1250</v>
      </c>
      <c r="G90" s="194" t="s">
        <v>76</v>
      </c>
      <c r="H90" s="194" t="s">
        <v>75</v>
      </c>
      <c r="I90" s="110">
        <f>янв.25!I90+F90-E90</f>
        <v>0</v>
      </c>
    </row>
    <row r="91" spans="1:9">
      <c r="A91" s="3"/>
      <c r="B91" s="16">
        <v>83</v>
      </c>
      <c r="C91" s="14"/>
      <c r="D91" s="92"/>
      <c r="E91" s="66"/>
      <c r="F91" s="109"/>
      <c r="G91" s="192"/>
      <c r="H91" s="192"/>
      <c r="I91" s="110">
        <f>янв.25!I91+F91-E91</f>
        <v>0</v>
      </c>
    </row>
    <row r="92" spans="1:9">
      <c r="A92" s="1"/>
      <c r="B92" s="16">
        <v>84</v>
      </c>
      <c r="C92" s="14"/>
      <c r="D92" s="92"/>
      <c r="E92" s="66">
        <v>1250</v>
      </c>
      <c r="F92" s="109"/>
      <c r="G92" s="192"/>
      <c r="H92" s="192"/>
      <c r="I92" s="110">
        <f>янв.25!I92+F92-E92</f>
        <v>-1250</v>
      </c>
    </row>
    <row r="93" spans="1:9">
      <c r="A93" s="1"/>
      <c r="B93" s="16">
        <v>85</v>
      </c>
      <c r="C93" s="14"/>
      <c r="D93" s="92"/>
      <c r="E93" s="66">
        <v>1250</v>
      </c>
      <c r="F93" s="109"/>
      <c r="G93" s="192"/>
      <c r="H93" s="192"/>
      <c r="I93" s="110">
        <f>янв.25!I93+F93-E93</f>
        <v>-2500</v>
      </c>
    </row>
    <row r="94" spans="1:9">
      <c r="A94" s="1"/>
      <c r="B94" s="16">
        <v>86</v>
      </c>
      <c r="C94" s="14"/>
      <c r="D94" s="92"/>
      <c r="E94" s="66">
        <v>1250</v>
      </c>
      <c r="F94" s="109"/>
      <c r="G94" s="192"/>
      <c r="H94" s="192"/>
      <c r="I94" s="110">
        <f>янв.25!I94+F94-E94</f>
        <v>-2500</v>
      </c>
    </row>
    <row r="95" spans="1:9">
      <c r="A95" s="1"/>
      <c r="B95" s="16">
        <v>87</v>
      </c>
      <c r="C95" s="14"/>
      <c r="D95" s="92"/>
      <c r="E95" s="66">
        <v>1250</v>
      </c>
      <c r="F95" s="109"/>
      <c r="G95" s="192"/>
      <c r="H95" s="192"/>
      <c r="I95" s="110">
        <f>янв.25!I95+F95-E95</f>
        <v>-2500</v>
      </c>
    </row>
    <row r="96" spans="1:9">
      <c r="A96" s="1"/>
      <c r="B96" s="16">
        <v>88</v>
      </c>
      <c r="C96" s="14"/>
      <c r="D96" s="92"/>
      <c r="E96" s="66"/>
      <c r="F96" s="109"/>
      <c r="G96" s="192"/>
      <c r="H96" s="192"/>
      <c r="I96" s="110">
        <f>янв.25!I96+F96-E96</f>
        <v>0</v>
      </c>
    </row>
    <row r="97" spans="1:9">
      <c r="A97" s="1"/>
      <c r="B97" s="16" t="s">
        <v>56</v>
      </c>
      <c r="C97" s="14"/>
      <c r="D97" s="188"/>
      <c r="E97" s="66">
        <v>1250</v>
      </c>
      <c r="F97" s="109"/>
      <c r="G97" s="192"/>
      <c r="H97" s="192"/>
      <c r="I97" s="110">
        <f>янв.25!I97+F97-E97</f>
        <v>-2500</v>
      </c>
    </row>
    <row r="98" spans="1:9">
      <c r="A98" s="1"/>
      <c r="B98" s="16">
        <v>89</v>
      </c>
      <c r="C98" s="14"/>
      <c r="D98" s="92"/>
      <c r="E98" s="66">
        <v>1250</v>
      </c>
      <c r="F98" s="109"/>
      <c r="G98" s="192"/>
      <c r="H98" s="192"/>
      <c r="I98" s="110">
        <f>янв.25!I98+F98-E98</f>
        <v>-2500</v>
      </c>
    </row>
    <row r="99" spans="1:9">
      <c r="A99" s="1"/>
      <c r="B99" s="16">
        <v>90</v>
      </c>
      <c r="C99" s="14"/>
      <c r="D99" s="92"/>
      <c r="E99" s="66">
        <v>1250</v>
      </c>
      <c r="F99" s="109"/>
      <c r="G99" s="192"/>
      <c r="H99" s="192"/>
      <c r="I99" s="110">
        <f>янв.25!I99+F99-E99</f>
        <v>-2500</v>
      </c>
    </row>
    <row r="100" spans="1:9">
      <c r="A100" s="1"/>
      <c r="B100" s="16">
        <v>91</v>
      </c>
      <c r="C100" s="14"/>
      <c r="D100" s="92"/>
      <c r="E100" s="66"/>
      <c r="F100" s="109"/>
      <c r="G100" s="192"/>
      <c r="H100" s="192"/>
      <c r="I100" s="110">
        <f>янв.25!I100+F100-E100</f>
        <v>0</v>
      </c>
    </row>
    <row r="101" spans="1:9">
      <c r="A101" s="1"/>
      <c r="B101" s="16">
        <v>92</v>
      </c>
      <c r="C101" s="14"/>
      <c r="D101" s="92"/>
      <c r="E101" s="66">
        <v>1250</v>
      </c>
      <c r="F101" s="109"/>
      <c r="G101" s="192"/>
      <c r="H101" s="192"/>
      <c r="I101" s="110">
        <f>янв.25!I101+F101-E101</f>
        <v>-2500</v>
      </c>
    </row>
    <row r="102" spans="1:9">
      <c r="A102" s="1"/>
      <c r="B102" s="16">
        <v>93</v>
      </c>
      <c r="C102" s="14"/>
      <c r="D102" s="92"/>
      <c r="E102" s="66">
        <v>1250</v>
      </c>
      <c r="F102" s="109">
        <v>2500</v>
      </c>
      <c r="G102" s="195" t="s">
        <v>175</v>
      </c>
      <c r="H102" s="195" t="s">
        <v>171</v>
      </c>
      <c r="I102" s="110">
        <f>янв.25!I102+F102-E102</f>
        <v>0</v>
      </c>
    </row>
    <row r="103" spans="1:9">
      <c r="A103" s="1"/>
      <c r="B103" s="16">
        <v>94</v>
      </c>
      <c r="C103" s="14"/>
      <c r="D103" s="92"/>
      <c r="E103" s="66">
        <v>1250</v>
      </c>
      <c r="F103" s="109"/>
      <c r="G103" s="192"/>
      <c r="H103" s="192"/>
      <c r="I103" s="110">
        <f>янв.25!I103+F103-E103</f>
        <v>-2500</v>
      </c>
    </row>
    <row r="104" spans="1:9">
      <c r="A104" s="1"/>
      <c r="B104" s="16">
        <v>95</v>
      </c>
      <c r="C104" s="14"/>
      <c r="D104" s="92"/>
      <c r="E104" s="66"/>
      <c r="F104" s="109"/>
      <c r="G104" s="192"/>
      <c r="H104" s="192"/>
      <c r="I104" s="110">
        <f>янв.25!I104+F104-E104</f>
        <v>0</v>
      </c>
    </row>
    <row r="105" spans="1:9">
      <c r="A105" s="1"/>
      <c r="B105" s="16">
        <v>96</v>
      </c>
      <c r="C105" s="14"/>
      <c r="D105" s="92"/>
      <c r="E105" s="66">
        <v>1250</v>
      </c>
      <c r="F105" s="109">
        <v>1250</v>
      </c>
      <c r="G105" s="194" t="s">
        <v>81</v>
      </c>
      <c r="H105" s="194" t="s">
        <v>75</v>
      </c>
      <c r="I105" s="110">
        <f>янв.25!I105+F105-E105</f>
        <v>-1250</v>
      </c>
    </row>
    <row r="106" spans="1:9">
      <c r="A106" s="1"/>
      <c r="B106" s="16">
        <v>97</v>
      </c>
      <c r="C106" s="14"/>
      <c r="D106" s="92"/>
      <c r="E106" s="66">
        <v>1250</v>
      </c>
      <c r="F106" s="109"/>
      <c r="G106" s="192"/>
      <c r="H106" s="192"/>
      <c r="I106" s="110">
        <f>янв.25!I106+F106-E106</f>
        <v>-2500</v>
      </c>
    </row>
    <row r="107" spans="1:9">
      <c r="A107" s="1"/>
      <c r="B107" s="16">
        <v>98</v>
      </c>
      <c r="C107" s="14"/>
      <c r="D107" s="92"/>
      <c r="E107" s="66">
        <v>1250</v>
      </c>
      <c r="F107" s="109">
        <v>1250</v>
      </c>
      <c r="G107" s="195" t="s">
        <v>181</v>
      </c>
      <c r="H107" s="195" t="s">
        <v>178</v>
      </c>
      <c r="I107" s="110">
        <f>янв.25!I107+F107-E107</f>
        <v>1250</v>
      </c>
    </row>
    <row r="108" spans="1:9">
      <c r="A108" s="1"/>
      <c r="B108" s="16">
        <v>99</v>
      </c>
      <c r="C108" s="14"/>
      <c r="D108" s="92"/>
      <c r="E108" s="66"/>
      <c r="F108" s="109"/>
      <c r="G108" s="192"/>
      <c r="H108" s="192"/>
      <c r="I108" s="110">
        <f>янв.25!I108+F108-E108</f>
        <v>0</v>
      </c>
    </row>
    <row r="109" spans="1:9">
      <c r="A109" s="1"/>
      <c r="B109" s="16">
        <v>100</v>
      </c>
      <c r="C109" s="14"/>
      <c r="D109" s="92"/>
      <c r="E109" s="66">
        <v>1250</v>
      </c>
      <c r="F109" s="109">
        <v>1250</v>
      </c>
      <c r="G109" s="194" t="s">
        <v>109</v>
      </c>
      <c r="H109" s="194" t="s">
        <v>107</v>
      </c>
      <c r="I109" s="110">
        <f>янв.25!I109+F109-E109</f>
        <v>0</v>
      </c>
    </row>
    <row r="110" spans="1:9">
      <c r="A110" s="1"/>
      <c r="B110" s="16">
        <v>101</v>
      </c>
      <c r="C110" s="14"/>
      <c r="D110" s="92"/>
      <c r="E110" s="66">
        <v>1250</v>
      </c>
      <c r="F110" s="109"/>
      <c r="G110" s="192"/>
      <c r="H110" s="192"/>
      <c r="I110" s="110">
        <f>янв.25!I110+F110-E110</f>
        <v>-2500</v>
      </c>
    </row>
    <row r="111" spans="1:9">
      <c r="A111" s="1"/>
      <c r="B111" s="16" t="s">
        <v>30</v>
      </c>
      <c r="C111" s="14"/>
      <c r="D111" s="92"/>
      <c r="E111" s="66">
        <v>1250</v>
      </c>
      <c r="F111" s="109">
        <v>1250</v>
      </c>
      <c r="G111" s="195" t="s">
        <v>188</v>
      </c>
      <c r="H111" s="195" t="s">
        <v>187</v>
      </c>
      <c r="I111" s="110">
        <f>янв.25!I111+F111-E111</f>
        <v>0</v>
      </c>
    </row>
    <row r="112" spans="1:9">
      <c r="A112" s="1"/>
      <c r="B112" s="16">
        <v>102</v>
      </c>
      <c r="C112" s="14"/>
      <c r="D112" s="168"/>
      <c r="E112" s="66">
        <v>1250</v>
      </c>
      <c r="F112" s="109"/>
      <c r="G112" s="192"/>
      <c r="H112" s="192"/>
      <c r="I112" s="110">
        <f>янв.25!I112+F112-E112</f>
        <v>-1250</v>
      </c>
    </row>
    <row r="113" spans="1:9">
      <c r="A113" s="1"/>
      <c r="B113" s="16">
        <v>103</v>
      </c>
      <c r="C113" s="14"/>
      <c r="D113" s="92"/>
      <c r="E113" s="66">
        <v>1250</v>
      </c>
      <c r="F113" s="109">
        <v>1250</v>
      </c>
      <c r="G113" s="194" t="s">
        <v>79</v>
      </c>
      <c r="H113" s="194" t="s">
        <v>75</v>
      </c>
      <c r="I113" s="110">
        <f>янв.25!I113+F113-E113</f>
        <v>-1250</v>
      </c>
    </row>
    <row r="114" spans="1:9">
      <c r="A114" s="1"/>
      <c r="B114" s="16">
        <v>104</v>
      </c>
      <c r="C114" s="14"/>
      <c r="D114" s="92"/>
      <c r="E114" s="66"/>
      <c r="F114" s="109"/>
      <c r="G114" s="192"/>
      <c r="H114" s="192"/>
      <c r="I114" s="110">
        <f>янв.25!I114+F114-E114</f>
        <v>0</v>
      </c>
    </row>
    <row r="115" spans="1:9">
      <c r="A115" s="1"/>
      <c r="B115" s="16">
        <v>105</v>
      </c>
      <c r="C115" s="14"/>
      <c r="D115" s="92"/>
      <c r="E115" s="66"/>
      <c r="F115" s="109"/>
      <c r="G115" s="192"/>
      <c r="H115" s="192"/>
      <c r="I115" s="110">
        <f>янв.25!I115+F115-E115</f>
        <v>0</v>
      </c>
    </row>
    <row r="116" spans="1:9">
      <c r="A116" s="1"/>
      <c r="B116" s="16">
        <v>106</v>
      </c>
      <c r="C116" s="14"/>
      <c r="D116" s="92"/>
      <c r="E116" s="66"/>
      <c r="F116" s="109"/>
      <c r="G116" s="192"/>
      <c r="H116" s="192"/>
      <c r="I116" s="110">
        <f>янв.25!I116+F116-E116</f>
        <v>0</v>
      </c>
    </row>
    <row r="117" spans="1:9">
      <c r="A117" s="1"/>
      <c r="B117" s="16">
        <v>107</v>
      </c>
      <c r="C117" s="14"/>
      <c r="D117" s="92"/>
      <c r="E117" s="66"/>
      <c r="F117" s="109"/>
      <c r="G117" s="192"/>
      <c r="H117" s="192"/>
      <c r="I117" s="110">
        <f>янв.25!I117+F117-E117</f>
        <v>0</v>
      </c>
    </row>
    <row r="118" spans="1:9">
      <c r="A118" s="1"/>
      <c r="B118" s="16">
        <v>108</v>
      </c>
      <c r="C118" s="14"/>
      <c r="D118" s="92"/>
      <c r="E118" s="66"/>
      <c r="F118" s="109"/>
      <c r="G118" s="192"/>
      <c r="H118" s="192"/>
      <c r="I118" s="110">
        <f>янв.25!I118+F118-E118</f>
        <v>0</v>
      </c>
    </row>
    <row r="119" spans="1:9">
      <c r="A119" s="1"/>
      <c r="B119" s="16">
        <v>109</v>
      </c>
      <c r="C119" s="14"/>
      <c r="D119" s="92"/>
      <c r="E119" s="66"/>
      <c r="F119" s="109"/>
      <c r="G119" s="192"/>
      <c r="H119" s="192"/>
      <c r="I119" s="110">
        <f>янв.25!I119+F119-E119</f>
        <v>0</v>
      </c>
    </row>
    <row r="120" spans="1:9">
      <c r="A120" s="3"/>
      <c r="B120" s="16">
        <v>110</v>
      </c>
      <c r="C120" s="14"/>
      <c r="D120" s="92"/>
      <c r="E120" s="66"/>
      <c r="F120" s="109"/>
      <c r="G120" s="192"/>
      <c r="H120" s="192"/>
      <c r="I120" s="110">
        <f>янв.25!I120+F120-E120</f>
        <v>0</v>
      </c>
    </row>
    <row r="121" spans="1:9">
      <c r="A121" s="1"/>
      <c r="B121" s="16">
        <v>111</v>
      </c>
      <c r="C121" s="14"/>
      <c r="D121" s="92"/>
      <c r="E121" s="66"/>
      <c r="F121" s="109"/>
      <c r="G121" s="192"/>
      <c r="H121" s="192"/>
      <c r="I121" s="110">
        <f>янв.25!I121+F121-E121</f>
        <v>0</v>
      </c>
    </row>
    <row r="122" spans="1:9">
      <c r="A122" s="1"/>
      <c r="B122" s="16">
        <v>112</v>
      </c>
      <c r="C122" s="14"/>
      <c r="D122" s="92"/>
      <c r="E122" s="66"/>
      <c r="F122" s="109"/>
      <c r="G122" s="192"/>
      <c r="H122" s="192"/>
      <c r="I122" s="110">
        <f>янв.25!I122+F122-E122</f>
        <v>0</v>
      </c>
    </row>
    <row r="123" spans="1:9">
      <c r="A123" s="1"/>
      <c r="B123" s="16">
        <v>113</v>
      </c>
      <c r="C123" s="14"/>
      <c r="D123" s="92"/>
      <c r="E123" s="65">
        <v>1250</v>
      </c>
      <c r="F123" s="109"/>
      <c r="G123" s="192"/>
      <c r="H123" s="192"/>
      <c r="I123" s="110">
        <f>янв.25!I123+F123-E123</f>
        <v>0</v>
      </c>
    </row>
    <row r="124" spans="1:9">
      <c r="A124" s="1"/>
      <c r="B124" s="16" t="s">
        <v>51</v>
      </c>
      <c r="C124" s="14"/>
      <c r="D124" s="179"/>
      <c r="E124" s="65">
        <v>1250</v>
      </c>
      <c r="F124" s="109"/>
      <c r="G124" s="192"/>
      <c r="H124" s="192"/>
      <c r="I124" s="110">
        <f>янв.25!I124+F124-E124</f>
        <v>0</v>
      </c>
    </row>
    <row r="125" spans="1:9">
      <c r="A125" s="1"/>
      <c r="B125" s="16" t="s">
        <v>26</v>
      </c>
      <c r="C125" s="14"/>
      <c r="D125" s="102"/>
      <c r="E125" s="65">
        <v>1250</v>
      </c>
      <c r="F125" s="109"/>
      <c r="G125" s="192"/>
      <c r="H125" s="192"/>
      <c r="I125" s="110">
        <f>янв.25!I125+F125-E125</f>
        <v>-2500</v>
      </c>
    </row>
    <row r="126" spans="1:9">
      <c r="A126" s="1"/>
      <c r="B126" s="16">
        <v>114</v>
      </c>
      <c r="C126" s="14"/>
      <c r="D126" s="92"/>
      <c r="E126" s="66"/>
      <c r="F126" s="109"/>
      <c r="G126" s="192"/>
      <c r="H126" s="192"/>
      <c r="I126" s="110">
        <f>янв.25!I126+F126-E126</f>
        <v>0</v>
      </c>
    </row>
    <row r="127" spans="1:9">
      <c r="A127" s="1"/>
      <c r="B127" s="16" t="s">
        <v>24</v>
      </c>
      <c r="C127" s="73"/>
      <c r="D127" s="92"/>
      <c r="E127" s="65"/>
      <c r="F127" s="109"/>
      <c r="G127" s="192"/>
      <c r="H127" s="192"/>
      <c r="I127" s="110">
        <f>янв.25!I127+F127-E127</f>
        <v>0</v>
      </c>
    </row>
    <row r="128" spans="1:9">
      <c r="A128" s="1"/>
      <c r="B128" s="16">
        <v>116</v>
      </c>
      <c r="C128" s="14"/>
      <c r="D128" s="92"/>
      <c r="E128" s="66"/>
      <c r="F128" s="109"/>
      <c r="G128" s="192"/>
      <c r="H128" s="192"/>
      <c r="I128" s="110">
        <f>янв.25!I128+F128-E128</f>
        <v>0</v>
      </c>
    </row>
    <row r="129" spans="1:9">
      <c r="A129" s="1"/>
      <c r="B129" s="16">
        <v>117</v>
      </c>
      <c r="C129" s="14"/>
      <c r="D129" s="92"/>
      <c r="E129" s="66">
        <v>1250</v>
      </c>
      <c r="F129" s="109">
        <v>1250</v>
      </c>
      <c r="G129" s="194" t="s">
        <v>72</v>
      </c>
      <c r="H129" s="194" t="s">
        <v>65</v>
      </c>
      <c r="I129" s="110">
        <f>янв.25!I129+F129-E129</f>
        <v>0</v>
      </c>
    </row>
    <row r="130" spans="1:9">
      <c r="A130" s="1"/>
      <c r="B130" s="16">
        <v>118</v>
      </c>
      <c r="C130" s="14"/>
      <c r="D130" s="92"/>
      <c r="E130" s="66"/>
      <c r="F130" s="109"/>
      <c r="G130" s="192"/>
      <c r="H130" s="192"/>
      <c r="I130" s="110">
        <f>янв.25!I130+F130-E130</f>
        <v>0</v>
      </c>
    </row>
    <row r="131" spans="1:9">
      <c r="A131" s="1"/>
      <c r="B131" s="16">
        <v>119</v>
      </c>
      <c r="C131" s="14"/>
      <c r="D131" s="92"/>
      <c r="E131" s="65">
        <v>1250</v>
      </c>
      <c r="F131" s="109"/>
      <c r="G131" s="192"/>
      <c r="H131" s="192"/>
      <c r="I131" s="110">
        <f>янв.25!I131+F131-E131</f>
        <v>-2500</v>
      </c>
    </row>
    <row r="132" spans="1:9">
      <c r="A132" s="15"/>
      <c r="B132" s="16">
        <v>120</v>
      </c>
      <c r="C132" s="14"/>
      <c r="D132" s="92"/>
      <c r="E132" s="65">
        <v>1250</v>
      </c>
      <c r="F132" s="109"/>
      <c r="G132" s="192"/>
      <c r="H132" s="192"/>
      <c r="I132" s="110">
        <f>янв.25!I132+F132-E132</f>
        <v>-2500</v>
      </c>
    </row>
    <row r="133" spans="1:9">
      <c r="A133" s="1"/>
      <c r="B133" s="16">
        <v>121</v>
      </c>
      <c r="C133" s="14"/>
      <c r="D133" s="92"/>
      <c r="E133" s="65">
        <v>1250</v>
      </c>
      <c r="F133" s="109"/>
      <c r="G133" s="192"/>
      <c r="H133" s="192"/>
      <c r="I133" s="110">
        <f>янв.25!I133+F133-E133</f>
        <v>-2500</v>
      </c>
    </row>
    <row r="134" spans="1:9">
      <c r="A134" s="1"/>
      <c r="B134" s="1">
        <v>122</v>
      </c>
      <c r="C134" s="14"/>
      <c r="D134" s="92"/>
      <c r="E134" s="65">
        <v>1250</v>
      </c>
      <c r="F134" s="109">
        <v>1250</v>
      </c>
      <c r="G134" s="194" t="s">
        <v>111</v>
      </c>
      <c r="H134" s="194" t="s">
        <v>107</v>
      </c>
      <c r="I134" s="110">
        <f>янв.25!I134+F134-E134</f>
        <v>0</v>
      </c>
    </row>
    <row r="135" spans="1:9">
      <c r="A135" s="1"/>
      <c r="B135" s="16">
        <v>123</v>
      </c>
      <c r="C135" s="14"/>
      <c r="D135" s="92"/>
      <c r="E135" s="66"/>
      <c r="F135" s="109"/>
      <c r="G135" s="192"/>
      <c r="H135" s="192"/>
      <c r="I135" s="110">
        <f>янв.25!I135+F135-E135</f>
        <v>0</v>
      </c>
    </row>
    <row r="136" spans="1:9">
      <c r="A136" s="1"/>
      <c r="B136" s="16">
        <v>124</v>
      </c>
      <c r="C136" s="14"/>
      <c r="D136" s="92"/>
      <c r="E136" s="66">
        <v>1250</v>
      </c>
      <c r="F136" s="109">
        <v>1300</v>
      </c>
      <c r="G136" s="194" t="s">
        <v>86</v>
      </c>
      <c r="H136" s="194" t="s">
        <v>75</v>
      </c>
      <c r="I136" s="110">
        <f>янв.25!I136+F136-E136</f>
        <v>50</v>
      </c>
    </row>
    <row r="137" spans="1:9">
      <c r="A137" s="1"/>
      <c r="B137" s="16" t="s">
        <v>38</v>
      </c>
      <c r="C137" s="14"/>
      <c r="D137" s="176"/>
      <c r="E137" s="66">
        <v>1250</v>
      </c>
      <c r="F137" s="109">
        <v>1250</v>
      </c>
      <c r="G137" s="194" t="s">
        <v>110</v>
      </c>
      <c r="H137" s="194" t="s">
        <v>107</v>
      </c>
      <c r="I137" s="110">
        <f>янв.25!I137+F137-E137</f>
        <v>0</v>
      </c>
    </row>
    <row r="138" spans="1:9">
      <c r="A138" s="1"/>
      <c r="B138" s="16">
        <v>125</v>
      </c>
      <c r="C138" s="14"/>
      <c r="D138" s="92"/>
      <c r="E138" s="66">
        <v>1250</v>
      </c>
      <c r="F138" s="109"/>
      <c r="G138" s="192"/>
      <c r="H138" s="192"/>
      <c r="I138" s="110">
        <f>янв.25!I138+F138-E138</f>
        <v>-2500</v>
      </c>
    </row>
    <row r="139" spans="1:9">
      <c r="A139" s="1"/>
      <c r="B139" s="16">
        <v>126</v>
      </c>
      <c r="C139" s="14"/>
      <c r="D139" s="92"/>
      <c r="E139" s="66">
        <v>1250</v>
      </c>
      <c r="F139" s="109">
        <v>10000</v>
      </c>
      <c r="G139" s="195" t="s">
        <v>152</v>
      </c>
      <c r="H139" s="195" t="s">
        <v>149</v>
      </c>
      <c r="I139" s="110">
        <f>янв.25!I139+F139-E139</f>
        <v>7500</v>
      </c>
    </row>
    <row r="140" spans="1:9">
      <c r="A140" s="1"/>
      <c r="B140" s="16">
        <v>127</v>
      </c>
      <c r="C140" s="14"/>
      <c r="D140" s="92"/>
      <c r="E140" s="66">
        <v>1250</v>
      </c>
      <c r="F140" s="109"/>
      <c r="G140" s="192"/>
      <c r="H140" s="192"/>
      <c r="I140" s="110">
        <f>янв.25!I140+F140-E140</f>
        <v>-1250</v>
      </c>
    </row>
    <row r="141" spans="1:9">
      <c r="A141" s="1"/>
      <c r="B141" s="16">
        <v>128</v>
      </c>
      <c r="C141" s="14"/>
      <c r="D141" s="92"/>
      <c r="E141" s="66">
        <v>1250</v>
      </c>
      <c r="F141" s="109">
        <v>5000</v>
      </c>
      <c r="G141" s="195" t="s">
        <v>160</v>
      </c>
      <c r="H141" s="195" t="s">
        <v>154</v>
      </c>
      <c r="I141" s="110">
        <f>янв.25!I141+F141-E141</f>
        <v>2500</v>
      </c>
    </row>
    <row r="142" spans="1:9">
      <c r="A142" s="1"/>
      <c r="B142" s="16">
        <v>129</v>
      </c>
      <c r="C142" s="14"/>
      <c r="D142" s="92"/>
      <c r="E142" s="65">
        <v>1250</v>
      </c>
      <c r="F142" s="109">
        <v>1250</v>
      </c>
      <c r="G142" s="195" t="s">
        <v>189</v>
      </c>
      <c r="H142" s="195" t="s">
        <v>190</v>
      </c>
      <c r="I142" s="110">
        <f>янв.25!I142+F142-E142</f>
        <v>0</v>
      </c>
    </row>
    <row r="143" spans="1:9">
      <c r="A143" s="1"/>
      <c r="B143" s="16">
        <v>130</v>
      </c>
      <c r="C143" s="14"/>
      <c r="D143" s="92"/>
      <c r="E143" s="65">
        <v>1250</v>
      </c>
      <c r="F143" s="109">
        <v>5000</v>
      </c>
      <c r="G143" s="195" t="s">
        <v>161</v>
      </c>
      <c r="H143" s="195" t="s">
        <v>154</v>
      </c>
      <c r="I143" s="110">
        <f>янв.25!I143+F143-E143</f>
        <v>2500</v>
      </c>
    </row>
    <row r="144" spans="1:9">
      <c r="A144" s="15"/>
      <c r="B144" s="16">
        <v>131.13200000000001</v>
      </c>
      <c r="C144" s="14"/>
      <c r="D144" s="92"/>
      <c r="E144" s="65">
        <v>1250</v>
      </c>
      <c r="F144" s="109"/>
      <c r="G144" s="192"/>
      <c r="H144" s="192"/>
      <c r="I144" s="110">
        <f>янв.25!I144+F144-E144</f>
        <v>-1250</v>
      </c>
    </row>
    <row r="145" spans="1:10">
      <c r="A145" s="3"/>
      <c r="B145" s="16">
        <v>133</v>
      </c>
      <c r="C145" s="14"/>
      <c r="D145" s="92"/>
      <c r="E145" s="65">
        <v>1250</v>
      </c>
      <c r="F145" s="109"/>
      <c r="G145" s="192"/>
      <c r="H145" s="192"/>
      <c r="I145" s="110">
        <f>янв.25!I145+F145-E145</f>
        <v>-1250</v>
      </c>
    </row>
    <row r="146" spans="1:10">
      <c r="A146" s="1"/>
      <c r="B146" s="16">
        <v>134</v>
      </c>
      <c r="C146" s="14"/>
      <c r="D146" s="92"/>
      <c r="E146" s="66">
        <v>1250</v>
      </c>
      <c r="F146" s="109">
        <v>1250</v>
      </c>
      <c r="G146" s="194" t="s">
        <v>132</v>
      </c>
      <c r="H146" s="194" t="s">
        <v>133</v>
      </c>
      <c r="I146" s="110">
        <f>янв.25!I146+F146-E146</f>
        <v>0</v>
      </c>
    </row>
    <row r="147" spans="1:10">
      <c r="A147" s="1"/>
      <c r="B147" s="16">
        <v>135</v>
      </c>
      <c r="C147" s="14"/>
      <c r="D147" s="92"/>
      <c r="E147" s="66"/>
      <c r="F147" s="109"/>
      <c r="G147" s="192"/>
      <c r="H147" s="192"/>
      <c r="I147" s="110">
        <f>янв.25!I147+F147-E147</f>
        <v>0</v>
      </c>
    </row>
    <row r="148" spans="1:10">
      <c r="A148" s="1"/>
      <c r="B148" s="16">
        <v>136</v>
      </c>
      <c r="C148" s="14"/>
      <c r="D148" s="92"/>
      <c r="E148" s="65">
        <v>1250</v>
      </c>
      <c r="F148" s="109"/>
      <c r="G148" s="192"/>
      <c r="H148" s="192"/>
      <c r="I148" s="110">
        <f>янв.25!I148+F148-E148</f>
        <v>0</v>
      </c>
    </row>
    <row r="149" spans="1:10">
      <c r="A149" s="1"/>
      <c r="B149" s="16">
        <v>137</v>
      </c>
      <c r="C149" s="14"/>
      <c r="D149" s="92"/>
      <c r="E149" s="66">
        <v>1250</v>
      </c>
      <c r="F149" s="109">
        <v>1250</v>
      </c>
      <c r="G149" s="194" t="s">
        <v>128</v>
      </c>
      <c r="H149" s="194" t="s">
        <v>121</v>
      </c>
      <c r="I149" s="110">
        <f>янв.25!I149+F149-E149</f>
        <v>0</v>
      </c>
    </row>
    <row r="150" spans="1:10">
      <c r="A150" s="1"/>
      <c r="B150" s="16">
        <v>138</v>
      </c>
      <c r="C150" s="14"/>
      <c r="D150" s="92"/>
      <c r="E150" s="66">
        <v>1250</v>
      </c>
      <c r="F150" s="109">
        <v>1250</v>
      </c>
      <c r="G150" s="194" t="s">
        <v>73</v>
      </c>
      <c r="H150" s="194" t="s">
        <v>65</v>
      </c>
      <c r="I150" s="110">
        <f>янв.25!I150+F150-E150</f>
        <v>-1250</v>
      </c>
    </row>
    <row r="151" spans="1:10">
      <c r="A151" s="1"/>
      <c r="B151" s="16">
        <v>139</v>
      </c>
      <c r="C151" s="14"/>
      <c r="D151" s="92"/>
      <c r="E151" s="65">
        <v>1250</v>
      </c>
      <c r="F151" s="109"/>
      <c r="G151" s="192"/>
      <c r="H151" s="192"/>
      <c r="I151" s="110">
        <f>янв.25!I151+F151-E151</f>
        <v>1250</v>
      </c>
    </row>
    <row r="152" spans="1:10">
      <c r="A152" s="1"/>
      <c r="B152" s="16">
        <v>140</v>
      </c>
      <c r="C152" s="14"/>
      <c r="D152" s="92"/>
      <c r="E152" s="66">
        <v>1250</v>
      </c>
      <c r="F152" s="109"/>
      <c r="G152" s="192"/>
      <c r="H152" s="192"/>
      <c r="I152" s="110">
        <f>янв.25!I152+F152-E152</f>
        <v>-2500</v>
      </c>
      <c r="J152" s="164"/>
    </row>
    <row r="153" spans="1:10">
      <c r="A153" s="1"/>
      <c r="B153" s="16">
        <v>141</v>
      </c>
      <c r="C153" s="14"/>
      <c r="D153" s="92"/>
      <c r="E153" s="66">
        <v>1250</v>
      </c>
      <c r="F153" s="109">
        <v>1250</v>
      </c>
      <c r="G153" s="195" t="s">
        <v>182</v>
      </c>
      <c r="H153" s="195" t="s">
        <v>178</v>
      </c>
      <c r="I153" s="110">
        <f>янв.25!I153+F153-E153</f>
        <v>-1250</v>
      </c>
    </row>
    <row r="154" spans="1:10">
      <c r="A154" s="1"/>
      <c r="B154" s="16">
        <v>142</v>
      </c>
      <c r="C154" s="14"/>
      <c r="D154" s="92"/>
      <c r="E154" s="66">
        <v>1250</v>
      </c>
      <c r="F154" s="109">
        <v>21250</v>
      </c>
      <c r="G154" s="195" t="s">
        <v>215</v>
      </c>
      <c r="H154" s="195" t="s">
        <v>212</v>
      </c>
      <c r="I154" s="110">
        <f>янв.25!I154+F154-E154</f>
        <v>18750</v>
      </c>
    </row>
    <row r="155" spans="1:10">
      <c r="A155" s="1"/>
      <c r="B155" s="16">
        <v>143</v>
      </c>
      <c r="C155" s="14"/>
      <c r="D155" s="92"/>
      <c r="E155" s="66">
        <v>1250</v>
      </c>
      <c r="F155" s="109">
        <v>1250</v>
      </c>
      <c r="G155" s="195" t="s">
        <v>142</v>
      </c>
      <c r="H155" s="195" t="s">
        <v>143</v>
      </c>
      <c r="I155" s="110">
        <f>янв.25!I155+F155-E155</f>
        <v>0</v>
      </c>
    </row>
    <row r="156" spans="1:10">
      <c r="A156" s="1"/>
      <c r="B156" s="16">
        <v>144</v>
      </c>
      <c r="C156" s="14"/>
      <c r="D156" s="92"/>
      <c r="E156" s="66">
        <v>1250</v>
      </c>
      <c r="F156" s="109"/>
      <c r="G156" s="192"/>
      <c r="H156" s="192"/>
      <c r="I156" s="110">
        <f>янв.25!I156+F156-E156</f>
        <v>-2500</v>
      </c>
    </row>
    <row r="157" spans="1:10">
      <c r="A157" s="1"/>
      <c r="B157" s="16">
        <v>145</v>
      </c>
      <c r="C157" s="14"/>
      <c r="D157" s="92"/>
      <c r="E157" s="65">
        <v>1250</v>
      </c>
      <c r="F157" s="109">
        <v>1250</v>
      </c>
      <c r="G157" s="194" t="s">
        <v>100</v>
      </c>
      <c r="H157" s="194" t="s">
        <v>98</v>
      </c>
      <c r="I157" s="110">
        <f>янв.25!I157+F157-E157</f>
        <v>-1250</v>
      </c>
    </row>
    <row r="158" spans="1:10">
      <c r="A158" s="1"/>
      <c r="B158" s="16">
        <v>146</v>
      </c>
      <c r="C158" s="14"/>
      <c r="D158" s="92"/>
      <c r="E158" s="65">
        <v>1250</v>
      </c>
      <c r="F158" s="109"/>
      <c r="G158" s="192"/>
      <c r="H158" s="192"/>
      <c r="I158" s="110">
        <f>янв.25!I158+F158-E158</f>
        <v>-2500</v>
      </c>
    </row>
    <row r="159" spans="1:10">
      <c r="A159" s="1"/>
      <c r="B159" s="16">
        <v>147</v>
      </c>
      <c r="C159" s="14"/>
      <c r="D159" s="92"/>
      <c r="E159" s="65">
        <v>1250</v>
      </c>
      <c r="F159" s="109"/>
      <c r="G159" s="192"/>
      <c r="H159" s="192"/>
      <c r="I159" s="110">
        <f>янв.25!I159+F159-E159</f>
        <v>-2500</v>
      </c>
    </row>
    <row r="160" spans="1:10">
      <c r="A160" s="1"/>
      <c r="B160" s="16">
        <v>148</v>
      </c>
      <c r="C160" s="14"/>
      <c r="D160" s="92"/>
      <c r="E160" s="66">
        <v>1250</v>
      </c>
      <c r="F160" s="109">
        <v>1250</v>
      </c>
      <c r="G160" s="195" t="s">
        <v>211</v>
      </c>
      <c r="H160" s="195" t="s">
        <v>212</v>
      </c>
      <c r="I160" s="110">
        <f>янв.25!I160+F160-E160</f>
        <v>-2</v>
      </c>
    </row>
    <row r="161" spans="1:9">
      <c r="A161" s="1"/>
      <c r="B161" s="16">
        <v>149</v>
      </c>
      <c r="C161" s="14"/>
      <c r="D161" s="92"/>
      <c r="E161" s="66">
        <v>1250</v>
      </c>
      <c r="F161" s="109"/>
      <c r="G161" s="192"/>
      <c r="H161" s="192"/>
      <c r="I161" s="110">
        <f>янв.25!I161+F161-E161</f>
        <v>-2500</v>
      </c>
    </row>
    <row r="162" spans="1:9">
      <c r="A162" s="1"/>
      <c r="B162" s="16">
        <v>150</v>
      </c>
      <c r="C162" s="14"/>
      <c r="D162" s="92"/>
      <c r="E162" s="66">
        <v>1250</v>
      </c>
      <c r="F162" s="109"/>
      <c r="G162" s="192"/>
      <c r="H162" s="192"/>
      <c r="I162" s="110">
        <f>янв.25!I162+F162-E162</f>
        <v>-2500</v>
      </c>
    </row>
    <row r="163" spans="1:9">
      <c r="A163" s="1"/>
      <c r="B163" s="16">
        <v>151</v>
      </c>
      <c r="C163" s="14"/>
      <c r="D163" s="92"/>
      <c r="E163" s="66">
        <v>1250</v>
      </c>
      <c r="F163" s="109"/>
      <c r="G163" s="192"/>
      <c r="H163" s="192"/>
      <c r="I163" s="110">
        <f>янв.25!I163+F163-E163</f>
        <v>-1250</v>
      </c>
    </row>
    <row r="164" spans="1:9">
      <c r="A164" s="1"/>
      <c r="B164" s="16">
        <v>152</v>
      </c>
      <c r="C164" s="14"/>
      <c r="D164" s="92"/>
      <c r="E164" s="66">
        <v>1250</v>
      </c>
      <c r="F164" s="109"/>
      <c r="G164" s="192"/>
      <c r="H164" s="192"/>
      <c r="I164" s="110">
        <f>янв.25!I164+F164-E164</f>
        <v>0</v>
      </c>
    </row>
    <row r="165" spans="1:9">
      <c r="A165" s="1"/>
      <c r="B165" s="16">
        <v>153</v>
      </c>
      <c r="C165" s="14"/>
      <c r="D165" s="92"/>
      <c r="E165" s="65">
        <v>1250</v>
      </c>
      <c r="F165" s="109"/>
      <c r="G165" s="192"/>
      <c r="H165" s="192"/>
      <c r="I165" s="110">
        <f>янв.25!I165+F165-E165</f>
        <v>5000</v>
      </c>
    </row>
    <row r="166" spans="1:9">
      <c r="A166" s="1"/>
      <c r="B166" s="16">
        <v>154</v>
      </c>
      <c r="C166" s="14"/>
      <c r="D166" s="92"/>
      <c r="E166" s="66"/>
      <c r="F166" s="109"/>
      <c r="G166" s="192"/>
      <c r="H166" s="192"/>
      <c r="I166" s="110">
        <f>янв.25!I166+F166-E166</f>
        <v>0</v>
      </c>
    </row>
    <row r="167" spans="1:9">
      <c r="A167" s="1"/>
      <c r="B167" s="16">
        <v>155</v>
      </c>
      <c r="C167" s="14"/>
      <c r="D167" s="92"/>
      <c r="E167" s="66"/>
      <c r="F167" s="109"/>
      <c r="G167" s="192"/>
      <c r="H167" s="192"/>
      <c r="I167" s="110">
        <f>янв.25!I167+F167-E167</f>
        <v>0</v>
      </c>
    </row>
    <row r="168" spans="1:9">
      <c r="A168" s="1"/>
      <c r="B168" s="16">
        <v>156</v>
      </c>
      <c r="C168" s="14"/>
      <c r="D168" s="92"/>
      <c r="E168" s="66"/>
      <c r="F168" s="109"/>
      <c r="G168" s="192"/>
      <c r="H168" s="192"/>
      <c r="I168" s="110">
        <f>янв.25!I168+F168-E168</f>
        <v>0</v>
      </c>
    </row>
    <row r="169" spans="1:9">
      <c r="A169" s="1"/>
      <c r="B169" s="16">
        <v>157</v>
      </c>
      <c r="C169" s="14"/>
      <c r="D169" s="92"/>
      <c r="E169" s="65"/>
      <c r="F169" s="109"/>
      <c r="G169" s="192"/>
      <c r="H169" s="192"/>
      <c r="I169" s="110">
        <f>янв.25!I169+F169-E169</f>
        <v>0</v>
      </c>
    </row>
    <row r="170" spans="1:9">
      <c r="A170" s="1"/>
      <c r="B170" s="16">
        <v>158</v>
      </c>
      <c r="C170" s="14"/>
      <c r="D170" s="92"/>
      <c r="E170" s="65"/>
      <c r="F170" s="109"/>
      <c r="G170" s="192"/>
      <c r="H170" s="192"/>
      <c r="I170" s="110">
        <f>янв.25!I170+F170-E170</f>
        <v>0</v>
      </c>
    </row>
    <row r="171" spans="1:9">
      <c r="A171" s="15"/>
      <c r="B171" s="16">
        <v>159</v>
      </c>
      <c r="C171" s="14"/>
      <c r="D171" s="92"/>
      <c r="E171" s="65">
        <v>1250</v>
      </c>
      <c r="F171" s="109"/>
      <c r="G171" s="192"/>
      <c r="H171" s="192"/>
      <c r="I171" s="110">
        <f>янв.25!I171+F171-E171</f>
        <v>2500</v>
      </c>
    </row>
    <row r="172" spans="1:9">
      <c r="A172" s="1"/>
      <c r="B172" s="16">
        <v>160</v>
      </c>
      <c r="C172" s="14"/>
      <c r="D172" s="92"/>
      <c r="E172" s="65">
        <v>1250</v>
      </c>
      <c r="F172" s="109"/>
      <c r="G172" s="192"/>
      <c r="H172" s="192"/>
      <c r="I172" s="110">
        <f>янв.25!I172+F172-E172</f>
        <v>-2500</v>
      </c>
    </row>
    <row r="173" spans="1:9">
      <c r="A173" s="1"/>
      <c r="B173" s="16">
        <v>161</v>
      </c>
      <c r="C173" s="14"/>
      <c r="D173" s="173"/>
      <c r="E173" s="65">
        <v>1250</v>
      </c>
      <c r="F173" s="109">
        <v>2700</v>
      </c>
      <c r="G173" s="195" t="s">
        <v>151</v>
      </c>
      <c r="H173" s="195" t="s">
        <v>149</v>
      </c>
      <c r="I173" s="110">
        <f>янв.25!I173+F173-E173</f>
        <v>200</v>
      </c>
    </row>
    <row r="174" spans="1:9">
      <c r="A174" s="1"/>
      <c r="B174" s="16">
        <v>162</v>
      </c>
      <c r="C174" s="14"/>
      <c r="D174" s="92"/>
      <c r="E174" s="65">
        <v>1250</v>
      </c>
      <c r="F174" s="109">
        <v>1250</v>
      </c>
      <c r="G174" s="194" t="s">
        <v>123</v>
      </c>
      <c r="H174" s="194" t="s">
        <v>121</v>
      </c>
      <c r="I174" s="110">
        <f>янв.25!I174+F174-E174</f>
        <v>-1250</v>
      </c>
    </row>
    <row r="175" spans="1:9">
      <c r="A175" s="1"/>
      <c r="B175" s="16">
        <v>163</v>
      </c>
      <c r="C175" s="14"/>
      <c r="D175" s="92"/>
      <c r="E175" s="65">
        <v>1250</v>
      </c>
      <c r="F175" s="109"/>
      <c r="G175" s="192"/>
      <c r="H175" s="192"/>
      <c r="I175" s="110">
        <f>янв.25!I175+F175-E175</f>
        <v>-2500</v>
      </c>
    </row>
    <row r="176" spans="1:9">
      <c r="A176" s="1"/>
      <c r="B176" s="16">
        <v>164</v>
      </c>
      <c r="C176" s="14"/>
      <c r="D176" s="92"/>
      <c r="E176" s="65">
        <v>1250</v>
      </c>
      <c r="F176" s="109"/>
      <c r="G176" s="192"/>
      <c r="H176" s="192"/>
      <c r="I176" s="110">
        <f>янв.25!I176+F176-E176</f>
        <v>2500</v>
      </c>
    </row>
    <row r="177" spans="1:9">
      <c r="A177" s="1"/>
      <c r="B177" s="16">
        <v>165</v>
      </c>
      <c r="C177" s="14"/>
      <c r="D177" s="92"/>
      <c r="E177" s="65">
        <v>1250</v>
      </c>
      <c r="F177" s="109"/>
      <c r="G177" s="192"/>
      <c r="H177" s="192"/>
      <c r="I177" s="110">
        <f>янв.25!I177+F177-E177</f>
        <v>-2500</v>
      </c>
    </row>
    <row r="178" spans="1:9">
      <c r="A178" s="1"/>
      <c r="B178" s="16">
        <v>166</v>
      </c>
      <c r="C178" s="14"/>
      <c r="D178" s="92"/>
      <c r="E178" s="65">
        <v>1250</v>
      </c>
      <c r="F178" s="109"/>
      <c r="G178" s="192"/>
      <c r="H178" s="192"/>
      <c r="I178" s="110">
        <f>янв.25!I178+F178-E178</f>
        <v>-1250</v>
      </c>
    </row>
    <row r="179" spans="1:9">
      <c r="A179" s="1"/>
      <c r="B179" s="16">
        <v>167</v>
      </c>
      <c r="C179" s="14"/>
      <c r="D179" s="92"/>
      <c r="E179" s="65">
        <v>1250</v>
      </c>
      <c r="F179" s="109"/>
      <c r="G179" s="192"/>
      <c r="H179" s="192"/>
      <c r="I179" s="110">
        <f>янв.25!I179+F179-E179</f>
        <v>-1250</v>
      </c>
    </row>
    <row r="180" spans="1:9">
      <c r="A180" s="1"/>
      <c r="B180" s="16">
        <v>168</v>
      </c>
      <c r="C180" s="14"/>
      <c r="D180" s="92"/>
      <c r="E180" s="65">
        <v>1250</v>
      </c>
      <c r="F180" s="109"/>
      <c r="G180" s="192"/>
      <c r="H180" s="192"/>
      <c r="I180" s="110">
        <f>янв.25!I180+F180-E180</f>
        <v>-2500</v>
      </c>
    </row>
    <row r="181" spans="1:9">
      <c r="A181" s="1"/>
      <c r="B181" s="16">
        <v>169</v>
      </c>
      <c r="C181" s="14"/>
      <c r="D181" s="92"/>
      <c r="E181" s="65">
        <v>1250</v>
      </c>
      <c r="F181" s="109"/>
      <c r="G181" s="192"/>
      <c r="H181" s="192"/>
      <c r="I181" s="110">
        <f>янв.25!I181+F181-E181</f>
        <v>-2500</v>
      </c>
    </row>
    <row r="182" spans="1:9">
      <c r="A182" s="15"/>
      <c r="B182" s="16">
        <v>170</v>
      </c>
      <c r="C182" s="14"/>
      <c r="D182" s="92"/>
      <c r="E182" s="65">
        <v>1250</v>
      </c>
      <c r="F182" s="109"/>
      <c r="G182" s="192"/>
      <c r="H182" s="192"/>
      <c r="I182" s="110">
        <f>янв.25!I182+F182-E182</f>
        <v>-2500</v>
      </c>
    </row>
    <row r="183" spans="1:9">
      <c r="A183" s="1"/>
      <c r="B183" s="16">
        <v>171</v>
      </c>
      <c r="C183" s="14"/>
      <c r="D183" s="92"/>
      <c r="E183" s="65">
        <v>1250</v>
      </c>
      <c r="F183" s="109"/>
      <c r="G183" s="192"/>
      <c r="H183" s="192"/>
      <c r="I183" s="110">
        <f>янв.25!I183+F183-E183</f>
        <v>-2500</v>
      </c>
    </row>
    <row r="184" spans="1:9">
      <c r="A184" s="1"/>
      <c r="B184" s="16">
        <v>172</v>
      </c>
      <c r="C184" s="14"/>
      <c r="D184" s="92"/>
      <c r="E184" s="65">
        <v>1250</v>
      </c>
      <c r="F184" s="109"/>
      <c r="G184" s="192"/>
      <c r="H184" s="192"/>
      <c r="I184" s="110">
        <f>янв.25!I184+F184-E184</f>
        <v>-2500</v>
      </c>
    </row>
    <row r="185" spans="1:9">
      <c r="A185" s="1"/>
      <c r="B185" s="16">
        <v>173</v>
      </c>
      <c r="C185" s="73"/>
      <c r="D185" s="77"/>
      <c r="E185" s="65">
        <v>1250</v>
      </c>
      <c r="F185" s="109">
        <v>2500</v>
      </c>
      <c r="G185" s="195" t="s">
        <v>210</v>
      </c>
      <c r="H185" s="195" t="s">
        <v>207</v>
      </c>
      <c r="I185" s="110">
        <f>янв.25!I185+F185-E185</f>
        <v>0</v>
      </c>
    </row>
    <row r="186" spans="1:9">
      <c r="A186" s="1"/>
      <c r="B186" s="16">
        <v>174</v>
      </c>
      <c r="C186" s="14"/>
      <c r="D186" s="92"/>
      <c r="E186" s="65"/>
      <c r="F186" s="109"/>
      <c r="G186" s="192"/>
      <c r="H186" s="192"/>
      <c r="I186" s="110">
        <f>янв.25!I186+F186-E186</f>
        <v>0</v>
      </c>
    </row>
    <row r="187" spans="1:9">
      <c r="A187" s="1"/>
      <c r="B187" s="16">
        <v>175</v>
      </c>
      <c r="C187" s="14"/>
      <c r="D187" s="92"/>
      <c r="E187" s="65">
        <v>1250</v>
      </c>
      <c r="F187" s="109"/>
      <c r="G187" s="192"/>
      <c r="H187" s="192"/>
      <c r="I187" s="110">
        <f>янв.25!I187+F187-E187</f>
        <v>-2500</v>
      </c>
    </row>
    <row r="188" spans="1:9">
      <c r="A188" s="1"/>
      <c r="B188" s="16">
        <v>176</v>
      </c>
      <c r="C188" s="14"/>
      <c r="D188" s="92"/>
      <c r="E188" s="65"/>
      <c r="F188" s="109"/>
      <c r="G188" s="192"/>
      <c r="H188" s="192"/>
      <c r="I188" s="110">
        <f>янв.25!I188+F188-E188</f>
        <v>0</v>
      </c>
    </row>
    <row r="189" spans="1:9">
      <c r="A189" s="1"/>
      <c r="B189" s="16">
        <v>177</v>
      </c>
      <c r="C189" s="14"/>
      <c r="D189" s="92"/>
      <c r="E189" s="65"/>
      <c r="F189" s="109"/>
      <c r="G189" s="192"/>
      <c r="H189" s="192"/>
      <c r="I189" s="110">
        <f>янв.25!I189+F189-E189</f>
        <v>0</v>
      </c>
    </row>
    <row r="190" spans="1:9">
      <c r="A190" s="1"/>
      <c r="B190" s="16">
        <v>178</v>
      </c>
      <c r="C190" s="14"/>
      <c r="D190" s="92"/>
      <c r="E190" s="65"/>
      <c r="F190" s="109"/>
      <c r="G190" s="192"/>
      <c r="H190" s="192"/>
      <c r="I190" s="110">
        <f>янв.25!I190+F190-E190</f>
        <v>0</v>
      </c>
    </row>
    <row r="191" spans="1:9">
      <c r="A191" s="1"/>
      <c r="B191" s="16">
        <v>179</v>
      </c>
      <c r="C191" s="14"/>
      <c r="D191" s="92"/>
      <c r="E191" s="65"/>
      <c r="F191" s="109"/>
      <c r="G191" s="192"/>
      <c r="H191" s="192"/>
      <c r="I191" s="110">
        <f>янв.25!I191+F191-E191</f>
        <v>0</v>
      </c>
    </row>
    <row r="192" spans="1:9">
      <c r="A192" s="1"/>
      <c r="B192" s="16">
        <v>180</v>
      </c>
      <c r="C192" s="14"/>
      <c r="D192" s="92"/>
      <c r="E192" s="65">
        <v>1250</v>
      </c>
      <c r="F192" s="109">
        <v>1250</v>
      </c>
      <c r="G192" s="194" t="s">
        <v>125</v>
      </c>
      <c r="H192" s="194" t="s">
        <v>121</v>
      </c>
      <c r="I192" s="110">
        <f>янв.25!I192+F192-E192</f>
        <v>0</v>
      </c>
    </row>
    <row r="193" spans="1:9">
      <c r="A193" s="1"/>
      <c r="B193" s="16">
        <v>181</v>
      </c>
      <c r="C193" s="14"/>
      <c r="D193" s="92"/>
      <c r="E193" s="65">
        <v>1250</v>
      </c>
      <c r="F193" s="109">
        <v>1250</v>
      </c>
      <c r="G193" s="195" t="s">
        <v>153</v>
      </c>
      <c r="H193" s="195" t="s">
        <v>154</v>
      </c>
      <c r="I193" s="110">
        <f>янв.25!I193+F193-E193</f>
        <v>0</v>
      </c>
    </row>
    <row r="194" spans="1:9">
      <c r="A194" s="1"/>
      <c r="B194" s="16">
        <v>182</v>
      </c>
      <c r="C194" s="14"/>
      <c r="D194" s="92"/>
      <c r="E194" s="65">
        <v>1250</v>
      </c>
      <c r="F194" s="109"/>
      <c r="G194" s="192"/>
      <c r="H194" s="192"/>
      <c r="I194" s="110">
        <f>янв.25!I194+F194-E194</f>
        <v>-2500</v>
      </c>
    </row>
    <row r="195" spans="1:9">
      <c r="A195" s="1"/>
      <c r="B195" s="16">
        <v>183</v>
      </c>
      <c r="C195" s="14"/>
      <c r="D195" s="92"/>
      <c r="E195" s="65">
        <v>1250</v>
      </c>
      <c r="F195" s="109">
        <v>1250</v>
      </c>
      <c r="G195" s="194" t="s">
        <v>124</v>
      </c>
      <c r="H195" s="194" t="s">
        <v>121</v>
      </c>
      <c r="I195" s="110">
        <f>янв.25!I195+F195-E195</f>
        <v>0</v>
      </c>
    </row>
    <row r="196" spans="1:9">
      <c r="A196" s="1"/>
      <c r="B196" s="16">
        <v>184</v>
      </c>
      <c r="C196" s="14"/>
      <c r="D196" s="92"/>
      <c r="E196" s="65">
        <v>1250</v>
      </c>
      <c r="F196" s="109"/>
      <c r="G196" s="192"/>
      <c r="H196" s="192"/>
      <c r="I196" s="110">
        <f>янв.25!I196+F196-E196</f>
        <v>-2500</v>
      </c>
    </row>
    <row r="197" spans="1:9">
      <c r="A197" s="15"/>
      <c r="B197" s="16">
        <v>185</v>
      </c>
      <c r="C197" s="14"/>
      <c r="D197" s="92"/>
      <c r="E197" s="65">
        <v>1250</v>
      </c>
      <c r="F197" s="109">
        <v>1250</v>
      </c>
      <c r="G197" s="194" t="s">
        <v>84</v>
      </c>
      <c r="H197" s="194" t="s">
        <v>75</v>
      </c>
      <c r="I197" s="110">
        <f>янв.25!I197+F197-E197</f>
        <v>0</v>
      </c>
    </row>
    <row r="198" spans="1:9">
      <c r="A198" s="1"/>
      <c r="B198" s="16">
        <v>186</v>
      </c>
      <c r="C198" s="14"/>
      <c r="D198" s="92"/>
      <c r="E198" s="65">
        <v>1250</v>
      </c>
      <c r="F198" s="109">
        <v>1250</v>
      </c>
      <c r="G198" s="195" t="s">
        <v>164</v>
      </c>
      <c r="H198" s="195" t="s">
        <v>165</v>
      </c>
      <c r="I198" s="110">
        <f>янв.25!I198+F198-E198</f>
        <v>-1250</v>
      </c>
    </row>
    <row r="199" spans="1:9">
      <c r="A199" s="1"/>
      <c r="B199" s="16">
        <v>187</v>
      </c>
      <c r="C199" s="14"/>
      <c r="D199" s="92"/>
      <c r="E199" s="65">
        <v>1250</v>
      </c>
      <c r="F199" s="109">
        <v>1250</v>
      </c>
      <c r="G199" s="195" t="s">
        <v>195</v>
      </c>
      <c r="H199" s="195" t="s">
        <v>196</v>
      </c>
      <c r="I199" s="110">
        <f>янв.25!I199+F199-E199</f>
        <v>-1250</v>
      </c>
    </row>
    <row r="200" spans="1:9">
      <c r="A200" s="1"/>
      <c r="B200" s="16">
        <v>188</v>
      </c>
      <c r="C200" s="14"/>
      <c r="D200" s="92"/>
      <c r="E200" s="65">
        <v>1250</v>
      </c>
      <c r="F200" s="109">
        <v>2500</v>
      </c>
      <c r="G200" s="195" t="s">
        <v>192</v>
      </c>
      <c r="H200" s="195" t="s">
        <v>190</v>
      </c>
      <c r="I200" s="110">
        <f>янв.25!I200+F200-E200</f>
        <v>0</v>
      </c>
    </row>
    <row r="201" spans="1:9">
      <c r="A201" s="1"/>
      <c r="B201" s="16">
        <v>189</v>
      </c>
      <c r="C201" s="14"/>
      <c r="D201" s="92"/>
      <c r="E201" s="65">
        <v>1250</v>
      </c>
      <c r="F201" s="109"/>
      <c r="G201" s="192"/>
      <c r="H201" s="192"/>
      <c r="I201" s="110">
        <f>янв.25!I201+F201-E201</f>
        <v>-2500</v>
      </c>
    </row>
    <row r="202" spans="1:9">
      <c r="A202" s="1"/>
      <c r="B202" s="16">
        <v>190</v>
      </c>
      <c r="C202" s="14"/>
      <c r="D202" s="92"/>
      <c r="E202" s="65">
        <v>1250</v>
      </c>
      <c r="F202" s="109"/>
      <c r="G202" s="192"/>
      <c r="H202" s="192"/>
      <c r="I202" s="110">
        <f>янв.25!I202+F202-E202</f>
        <v>-2500</v>
      </c>
    </row>
    <row r="203" spans="1:9">
      <c r="A203" s="1"/>
      <c r="B203" s="16">
        <v>191</v>
      </c>
      <c r="C203" s="14"/>
      <c r="D203" s="92"/>
      <c r="E203" s="65">
        <v>1250</v>
      </c>
      <c r="F203" s="109">
        <v>1250</v>
      </c>
      <c r="G203" s="194" t="s">
        <v>90</v>
      </c>
      <c r="H203" s="194" t="s">
        <v>91</v>
      </c>
      <c r="I203" s="110">
        <f>янв.25!I203+F203-E203</f>
        <v>-1250</v>
      </c>
    </row>
    <row r="204" spans="1:9">
      <c r="A204" s="1"/>
      <c r="B204" s="16">
        <v>192</v>
      </c>
      <c r="C204" s="14"/>
      <c r="D204" s="92"/>
      <c r="E204" s="65">
        <v>1250</v>
      </c>
      <c r="F204" s="109">
        <v>1250</v>
      </c>
      <c r="G204" s="194" t="s">
        <v>94</v>
      </c>
      <c r="H204" s="194" t="s">
        <v>91</v>
      </c>
      <c r="I204" s="110">
        <f>янв.25!I204+F204-E204</f>
        <v>-1250</v>
      </c>
    </row>
    <row r="205" spans="1:9">
      <c r="A205" s="1"/>
      <c r="B205" s="16" t="s">
        <v>37</v>
      </c>
      <c r="C205" s="14"/>
      <c r="D205" s="174"/>
      <c r="E205" s="65">
        <v>1250</v>
      </c>
      <c r="F205" s="109"/>
      <c r="G205" s="192"/>
      <c r="H205" s="192"/>
      <c r="I205" s="110">
        <f>янв.25!I205+F205-E205</f>
        <v>-2500</v>
      </c>
    </row>
    <row r="206" spans="1:9">
      <c r="A206" s="1"/>
      <c r="B206" s="16">
        <v>193</v>
      </c>
      <c r="C206" s="14"/>
      <c r="D206" s="92"/>
      <c r="E206" s="65">
        <v>1250</v>
      </c>
      <c r="F206" s="109"/>
      <c r="G206" s="192"/>
      <c r="H206" s="192"/>
      <c r="I206" s="110">
        <f>янв.25!I206+F206-E206</f>
        <v>0</v>
      </c>
    </row>
    <row r="207" spans="1:9">
      <c r="A207" s="1"/>
      <c r="B207" s="16">
        <v>194</v>
      </c>
      <c r="C207" s="14"/>
      <c r="D207" s="92"/>
      <c r="E207" s="65">
        <v>1250</v>
      </c>
      <c r="F207" s="109"/>
      <c r="G207" s="192"/>
      <c r="H207" s="192"/>
      <c r="I207" s="110">
        <f>янв.25!I207+F207-E207</f>
        <v>12500</v>
      </c>
    </row>
    <row r="208" spans="1:9">
      <c r="A208" s="15"/>
      <c r="B208" s="16">
        <v>195</v>
      </c>
      <c r="C208" s="73"/>
      <c r="D208" s="92"/>
      <c r="E208" s="65">
        <v>1250</v>
      </c>
      <c r="F208" s="109">
        <v>1250</v>
      </c>
      <c r="G208" s="195" t="s">
        <v>158</v>
      </c>
      <c r="H208" s="195" t="s">
        <v>154</v>
      </c>
      <c r="I208" s="110">
        <f>янв.25!I208+F208-E208</f>
        <v>-1250</v>
      </c>
    </row>
    <row r="209" spans="1:10">
      <c r="A209" s="1"/>
      <c r="B209" s="16">
        <v>196</v>
      </c>
      <c r="C209" s="14"/>
      <c r="D209" s="92"/>
      <c r="E209" s="65"/>
      <c r="F209" s="109"/>
      <c r="G209" s="192"/>
      <c r="H209" s="192"/>
      <c r="I209" s="110">
        <f>янв.25!I209+F209-E209</f>
        <v>0</v>
      </c>
    </row>
    <row r="210" spans="1:10">
      <c r="A210" s="1"/>
      <c r="B210" s="16">
        <v>197</v>
      </c>
      <c r="C210" s="14"/>
      <c r="D210" s="92"/>
      <c r="E210" s="65">
        <v>1250</v>
      </c>
      <c r="F210" s="109">
        <v>1250</v>
      </c>
      <c r="G210" s="194" t="s">
        <v>78</v>
      </c>
      <c r="H210" s="194" t="s">
        <v>75</v>
      </c>
      <c r="I210" s="110">
        <f>янв.25!I210+F210-E210</f>
        <v>0</v>
      </c>
    </row>
    <row r="211" spans="1:10">
      <c r="A211" s="1"/>
      <c r="B211" s="16">
        <v>198</v>
      </c>
      <c r="C211" s="14"/>
      <c r="D211" s="92"/>
      <c r="E211" s="65">
        <v>1250</v>
      </c>
      <c r="F211" s="109"/>
      <c r="G211" s="192"/>
      <c r="H211" s="192"/>
      <c r="I211" s="110">
        <f>янв.25!I211+F211-E211</f>
        <v>-2500</v>
      </c>
      <c r="J211" s="164"/>
    </row>
    <row r="212" spans="1:10">
      <c r="A212" s="1"/>
      <c r="B212" s="16">
        <v>199</v>
      </c>
      <c r="C212" s="14"/>
      <c r="D212" s="92"/>
      <c r="E212" s="65">
        <v>1250</v>
      </c>
      <c r="F212" s="109">
        <v>2500</v>
      </c>
      <c r="G212" s="194" t="s">
        <v>82</v>
      </c>
      <c r="H212" s="194" t="s">
        <v>75</v>
      </c>
      <c r="I212" s="110">
        <f>янв.25!I212+F212-E212</f>
        <v>1250</v>
      </c>
    </row>
    <row r="213" spans="1:10">
      <c r="A213" s="1"/>
      <c r="B213" s="16">
        <v>200</v>
      </c>
      <c r="C213" s="14"/>
      <c r="D213" s="92"/>
      <c r="E213" s="65">
        <v>1250</v>
      </c>
      <c r="F213" s="109">
        <v>1250</v>
      </c>
      <c r="G213" s="195" t="s">
        <v>145</v>
      </c>
      <c r="H213" s="195" t="s">
        <v>143</v>
      </c>
      <c r="I213" s="110">
        <f>янв.25!I213+F213-E213</f>
        <v>1250</v>
      </c>
    </row>
    <row r="214" spans="1:10">
      <c r="A214" s="1"/>
      <c r="B214" s="16">
        <v>201</v>
      </c>
      <c r="C214" s="14"/>
      <c r="D214" s="92"/>
      <c r="E214" s="65">
        <v>1250</v>
      </c>
      <c r="F214" s="109"/>
      <c r="G214" s="192"/>
      <c r="H214" s="192"/>
      <c r="I214" s="110">
        <f>янв.25!I214+F214-E214</f>
        <v>-2500</v>
      </c>
    </row>
    <row r="215" spans="1:10">
      <c r="A215" s="1"/>
      <c r="B215" s="16">
        <v>202</v>
      </c>
      <c r="C215" s="14"/>
      <c r="D215" s="92"/>
      <c r="E215" s="65">
        <v>1250</v>
      </c>
      <c r="F215" s="109">
        <v>2500</v>
      </c>
      <c r="G215" s="195" t="s">
        <v>193</v>
      </c>
      <c r="H215" s="195" t="s">
        <v>190</v>
      </c>
      <c r="I215" s="110">
        <f>янв.25!I215+F215-E215</f>
        <v>0</v>
      </c>
    </row>
    <row r="216" spans="1:10">
      <c r="A216" s="1"/>
      <c r="B216" s="16">
        <v>203</v>
      </c>
      <c r="C216" s="14"/>
      <c r="D216" s="92"/>
      <c r="E216" s="65">
        <v>1250</v>
      </c>
      <c r="F216" s="109">
        <v>1200</v>
      </c>
      <c r="G216" s="194" t="s">
        <v>120</v>
      </c>
      <c r="H216" s="194" t="s">
        <v>121</v>
      </c>
      <c r="I216" s="110">
        <f>янв.25!I216+F216-E216</f>
        <v>-100</v>
      </c>
    </row>
    <row r="217" spans="1:10">
      <c r="A217" s="1"/>
      <c r="B217" s="16">
        <v>204</v>
      </c>
      <c r="C217" s="14"/>
      <c r="D217" s="92"/>
      <c r="E217" s="65">
        <v>1250</v>
      </c>
      <c r="F217" s="109"/>
      <c r="G217" s="192"/>
      <c r="H217" s="192"/>
      <c r="I217" s="110">
        <f>янв.25!I217+F217-E217</f>
        <v>-2500</v>
      </c>
    </row>
    <row r="218" spans="1:10">
      <c r="A218" s="1"/>
      <c r="B218" s="16">
        <v>205</v>
      </c>
      <c r="C218" s="14"/>
      <c r="D218" s="92"/>
      <c r="E218" s="65">
        <v>1250</v>
      </c>
      <c r="F218" s="109"/>
      <c r="G218" s="192"/>
      <c r="H218" s="192"/>
      <c r="I218" s="110">
        <f>янв.25!I218+F218-E218</f>
        <v>-1200</v>
      </c>
    </row>
    <row r="219" spans="1:10">
      <c r="A219" s="1"/>
      <c r="B219" s="16">
        <v>206</v>
      </c>
      <c r="C219" s="14"/>
      <c r="D219" s="92"/>
      <c r="E219" s="65">
        <v>1250</v>
      </c>
      <c r="F219" s="109"/>
      <c r="G219" s="192"/>
      <c r="H219" s="192"/>
      <c r="I219" s="110">
        <f>янв.25!I219+F219-E219</f>
        <v>-2500</v>
      </c>
    </row>
    <row r="220" spans="1:10">
      <c r="A220" s="1"/>
      <c r="B220" s="16">
        <v>207</v>
      </c>
      <c r="C220" s="14"/>
      <c r="D220" s="92"/>
      <c r="E220" s="65">
        <v>1250</v>
      </c>
      <c r="F220" s="109"/>
      <c r="G220" s="192"/>
      <c r="H220" s="192"/>
      <c r="I220" s="110">
        <f>янв.25!I220+F220-E220</f>
        <v>-2500</v>
      </c>
    </row>
    <row r="221" spans="1:10">
      <c r="A221" s="1"/>
      <c r="B221" s="16">
        <v>208</v>
      </c>
      <c r="C221" s="14"/>
      <c r="D221" s="92"/>
      <c r="E221" s="65">
        <v>1250</v>
      </c>
      <c r="F221" s="109">
        <v>1250</v>
      </c>
      <c r="G221" s="195" t="s">
        <v>202</v>
      </c>
      <c r="H221" s="195" t="s">
        <v>203</v>
      </c>
      <c r="I221" s="110">
        <f>янв.25!I221+F221-E221</f>
        <v>0</v>
      </c>
    </row>
    <row r="222" spans="1:10">
      <c r="A222" s="1"/>
      <c r="B222" s="16">
        <v>209</v>
      </c>
      <c r="C222" s="14"/>
      <c r="D222" s="92"/>
      <c r="E222" s="65">
        <v>1250</v>
      </c>
      <c r="F222" s="109"/>
      <c r="G222" s="192"/>
      <c r="H222" s="192"/>
      <c r="I222" s="110">
        <f>янв.25!I222+F222-E222</f>
        <v>2500</v>
      </c>
    </row>
    <row r="223" spans="1:10">
      <c r="A223" s="1"/>
      <c r="B223" s="103" t="s">
        <v>25</v>
      </c>
      <c r="C223" s="14"/>
      <c r="D223" s="103"/>
      <c r="E223" s="65">
        <v>1250</v>
      </c>
      <c r="F223" s="109">
        <v>1300</v>
      </c>
      <c r="G223" s="194" t="s">
        <v>85</v>
      </c>
      <c r="H223" s="194" t="s">
        <v>75</v>
      </c>
      <c r="I223" s="110">
        <f>янв.25!I223+F223-E223</f>
        <v>-1200</v>
      </c>
    </row>
    <row r="224" spans="1:10">
      <c r="A224" s="15"/>
      <c r="B224" s="16">
        <v>210</v>
      </c>
      <c r="C224" s="14"/>
      <c r="D224" s="92"/>
      <c r="E224" s="65">
        <v>1250</v>
      </c>
      <c r="F224" s="109">
        <v>2500</v>
      </c>
      <c r="G224" s="194" t="s">
        <v>96</v>
      </c>
      <c r="H224" s="194" t="s">
        <v>91</v>
      </c>
      <c r="I224" s="110">
        <f>янв.25!I224+F224-E224</f>
        <v>0</v>
      </c>
    </row>
    <row r="225" spans="1:9">
      <c r="A225" s="15"/>
      <c r="B225" s="16" t="s">
        <v>22</v>
      </c>
      <c r="C225" s="14"/>
      <c r="D225" s="92"/>
      <c r="E225" s="65">
        <v>1250</v>
      </c>
      <c r="F225" s="109"/>
      <c r="G225" s="192"/>
      <c r="H225" s="192"/>
      <c r="I225" s="110">
        <f>янв.25!I225+F225-E225</f>
        <v>-2500</v>
      </c>
    </row>
    <row r="226" spans="1:9">
      <c r="A226" s="1"/>
      <c r="B226" s="16">
        <v>211</v>
      </c>
      <c r="C226" s="14"/>
      <c r="D226" s="92"/>
      <c r="E226" s="65">
        <v>1250</v>
      </c>
      <c r="F226" s="109">
        <v>1250</v>
      </c>
      <c r="G226" s="194" t="s">
        <v>97</v>
      </c>
      <c r="H226" s="194" t="s">
        <v>98</v>
      </c>
      <c r="I226" s="110">
        <f>янв.25!I226+F226-E226</f>
        <v>-1250</v>
      </c>
    </row>
    <row r="227" spans="1:9">
      <c r="A227" s="1"/>
      <c r="B227" s="16">
        <v>212</v>
      </c>
      <c r="C227" s="14"/>
      <c r="D227" s="92"/>
      <c r="E227" s="65">
        <v>1250</v>
      </c>
      <c r="F227" s="109">
        <v>1250</v>
      </c>
      <c r="G227" s="194" t="s">
        <v>77</v>
      </c>
      <c r="H227" s="194" t="s">
        <v>75</v>
      </c>
      <c r="I227" s="110">
        <f>янв.25!I227+F227-E227</f>
        <v>0</v>
      </c>
    </row>
    <row r="228" spans="1:9">
      <c r="A228" s="1"/>
      <c r="B228" s="16">
        <v>213</v>
      </c>
      <c r="C228" s="14"/>
      <c r="D228" s="92"/>
      <c r="E228" s="65">
        <v>1250</v>
      </c>
      <c r="F228" s="109"/>
      <c r="G228" s="192"/>
      <c r="H228" s="192"/>
      <c r="I228" s="110">
        <f>янв.25!I228+F228-E228</f>
        <v>2500</v>
      </c>
    </row>
    <row r="229" spans="1:9">
      <c r="A229" s="1"/>
      <c r="B229" s="16">
        <v>214</v>
      </c>
      <c r="C229" s="14"/>
      <c r="D229" s="92"/>
      <c r="E229" s="65">
        <v>1250</v>
      </c>
      <c r="F229" s="109"/>
      <c r="G229" s="192"/>
      <c r="H229" s="192"/>
      <c r="I229" s="110">
        <f>янв.25!I229+F229-E229</f>
        <v>-2500</v>
      </c>
    </row>
    <row r="230" spans="1:9">
      <c r="A230" s="1"/>
      <c r="B230" s="16">
        <v>215</v>
      </c>
      <c r="C230" s="14"/>
      <c r="D230" s="97"/>
      <c r="E230" s="65">
        <v>1250</v>
      </c>
      <c r="F230" s="109"/>
      <c r="G230" s="192"/>
      <c r="H230" s="192"/>
      <c r="I230" s="110">
        <f>янв.25!I230+F230-E230</f>
        <v>0</v>
      </c>
    </row>
    <row r="231" spans="1:9">
      <c r="A231" s="1"/>
      <c r="B231" s="16">
        <v>216</v>
      </c>
      <c r="C231" s="14"/>
      <c r="D231" s="92"/>
      <c r="E231" s="65">
        <v>1250</v>
      </c>
      <c r="F231" s="109"/>
      <c r="G231" s="192"/>
      <c r="H231" s="192"/>
      <c r="I231" s="110">
        <f>янв.25!I231+F231-E231</f>
        <v>-1250</v>
      </c>
    </row>
    <row r="232" spans="1:9">
      <c r="A232" s="1"/>
      <c r="B232" s="16" t="s">
        <v>21</v>
      </c>
      <c r="C232" s="14"/>
      <c r="D232" s="92"/>
      <c r="E232" s="65">
        <v>1250</v>
      </c>
      <c r="F232" s="109">
        <v>2500</v>
      </c>
      <c r="G232" s="194" t="s">
        <v>118</v>
      </c>
      <c r="H232" s="194" t="s">
        <v>116</v>
      </c>
      <c r="I232" s="110">
        <f>янв.25!I232+F232-E232</f>
        <v>0</v>
      </c>
    </row>
    <row r="233" spans="1:9">
      <c r="A233" s="1"/>
      <c r="B233" s="16">
        <v>217</v>
      </c>
      <c r="C233" s="14"/>
      <c r="D233" s="92"/>
      <c r="E233" s="65">
        <v>1250</v>
      </c>
      <c r="F233" s="109">
        <v>2500</v>
      </c>
      <c r="G233" s="195" t="s">
        <v>197</v>
      </c>
      <c r="H233" s="195" t="s">
        <v>196</v>
      </c>
      <c r="I233" s="110">
        <f>янв.25!I233+F233-E233</f>
        <v>2500</v>
      </c>
    </row>
    <row r="234" spans="1:9">
      <c r="A234" s="1"/>
      <c r="B234" s="16" t="s">
        <v>32</v>
      </c>
      <c r="C234" s="14"/>
      <c r="D234" s="171"/>
      <c r="E234" s="65">
        <v>1250</v>
      </c>
      <c r="F234" s="109">
        <v>1250</v>
      </c>
      <c r="G234" s="195" t="s">
        <v>208</v>
      </c>
      <c r="H234" s="195" t="s">
        <v>207</v>
      </c>
      <c r="I234" s="110">
        <f>янв.25!I234+F234-E234</f>
        <v>0</v>
      </c>
    </row>
    <row r="235" spans="1:9">
      <c r="A235" s="1"/>
      <c r="B235" s="16">
        <v>218</v>
      </c>
      <c r="C235" s="14"/>
      <c r="D235" s="92"/>
      <c r="E235" s="65">
        <v>1250</v>
      </c>
      <c r="F235" s="109">
        <v>2500</v>
      </c>
      <c r="G235" s="194" t="s">
        <v>138</v>
      </c>
      <c r="H235" s="194" t="s">
        <v>133</v>
      </c>
      <c r="I235" s="110">
        <f>янв.25!I235+F235-E235</f>
        <v>0</v>
      </c>
    </row>
    <row r="236" spans="1:9">
      <c r="A236" s="1"/>
      <c r="B236" s="16">
        <v>219</v>
      </c>
      <c r="C236" s="14"/>
      <c r="D236" s="92"/>
      <c r="E236" s="65">
        <v>1250</v>
      </c>
      <c r="F236" s="109"/>
      <c r="G236" s="192"/>
      <c r="H236" s="192"/>
      <c r="I236" s="110">
        <f>янв.25!I236+F236-E236</f>
        <v>-2500</v>
      </c>
    </row>
    <row r="237" spans="1:9">
      <c r="A237" s="1"/>
      <c r="B237" s="16">
        <v>220</v>
      </c>
      <c r="C237" s="14"/>
      <c r="D237" s="92"/>
      <c r="E237" s="65">
        <v>1250</v>
      </c>
      <c r="F237" s="109"/>
      <c r="G237" s="192"/>
      <c r="H237" s="192"/>
      <c r="I237" s="110">
        <f>янв.25!I237+F237-E237</f>
        <v>-2500</v>
      </c>
    </row>
    <row r="238" spans="1:9">
      <c r="A238" s="1"/>
      <c r="B238" s="16">
        <v>221</v>
      </c>
      <c r="C238" s="14"/>
      <c r="D238" s="92"/>
      <c r="E238" s="65">
        <v>1250</v>
      </c>
      <c r="F238" s="109">
        <v>10000</v>
      </c>
      <c r="G238" s="195" t="s">
        <v>163</v>
      </c>
      <c r="H238" s="195" t="s">
        <v>154</v>
      </c>
      <c r="I238" s="110">
        <f>янв.25!I238+F238-E238</f>
        <v>7500</v>
      </c>
    </row>
    <row r="239" spans="1:9">
      <c r="A239" s="1"/>
      <c r="B239" s="16">
        <v>222</v>
      </c>
      <c r="C239" s="14"/>
      <c r="D239" s="92"/>
      <c r="E239" s="65">
        <v>1250</v>
      </c>
      <c r="F239" s="109"/>
      <c r="G239" s="192"/>
      <c r="H239" s="192"/>
      <c r="I239" s="110">
        <f>янв.25!I239+F239-E239</f>
        <v>-2500</v>
      </c>
    </row>
    <row r="240" spans="1:9">
      <c r="A240" s="1"/>
      <c r="B240" s="16">
        <v>223</v>
      </c>
      <c r="C240" s="14"/>
      <c r="D240" s="92"/>
      <c r="E240" s="65">
        <v>1250</v>
      </c>
      <c r="F240" s="109"/>
      <c r="G240" s="192"/>
      <c r="H240" s="192"/>
      <c r="I240" s="110">
        <f>янв.25!I240+F240-E240</f>
        <v>-2500</v>
      </c>
    </row>
    <row r="241" spans="1:9">
      <c r="A241" s="1"/>
      <c r="B241" s="16">
        <v>224</v>
      </c>
      <c r="C241" s="14"/>
      <c r="D241" s="92"/>
      <c r="E241" s="65">
        <v>1250</v>
      </c>
      <c r="F241" s="109"/>
      <c r="G241" s="192"/>
      <c r="H241" s="192"/>
      <c r="I241" s="110">
        <f>янв.25!I241+F241-E241</f>
        <v>-2500</v>
      </c>
    </row>
    <row r="242" spans="1:9">
      <c r="A242" s="1"/>
      <c r="B242" s="16">
        <v>225</v>
      </c>
      <c r="C242" s="14"/>
      <c r="D242" s="92"/>
      <c r="E242" s="65">
        <v>1250</v>
      </c>
      <c r="F242" s="109">
        <v>1250</v>
      </c>
      <c r="G242" s="194" t="s">
        <v>115</v>
      </c>
      <c r="H242" s="194" t="s">
        <v>116</v>
      </c>
      <c r="I242" s="110">
        <f>янв.25!I242+F242-E242</f>
        <v>0</v>
      </c>
    </row>
    <row r="243" spans="1:9">
      <c r="A243" s="1"/>
      <c r="B243" s="16">
        <v>226</v>
      </c>
      <c r="C243" s="14"/>
      <c r="D243" s="92"/>
      <c r="E243" s="65">
        <v>1250</v>
      </c>
      <c r="F243" s="109">
        <v>2500</v>
      </c>
      <c r="G243" s="195" t="s">
        <v>209</v>
      </c>
      <c r="H243" s="195" t="s">
        <v>207</v>
      </c>
      <c r="I243" s="110">
        <f>янв.25!I243+F243-E243</f>
        <v>1250</v>
      </c>
    </row>
    <row r="244" spans="1:9">
      <c r="A244" s="1"/>
      <c r="B244" s="16">
        <v>227</v>
      </c>
      <c r="C244" s="14"/>
      <c r="D244" s="92"/>
      <c r="E244" s="65">
        <v>1250</v>
      </c>
      <c r="F244" s="109"/>
      <c r="G244" s="192"/>
      <c r="H244" s="192"/>
      <c r="I244" s="110">
        <f>янв.25!I244+F244-E244</f>
        <v>-2500</v>
      </c>
    </row>
    <row r="245" spans="1:9">
      <c r="A245" s="1"/>
      <c r="B245" s="16">
        <v>228</v>
      </c>
      <c r="C245" s="14"/>
      <c r="D245" s="92"/>
      <c r="E245" s="65">
        <v>1250</v>
      </c>
      <c r="F245" s="109"/>
      <c r="G245" s="192"/>
      <c r="H245" s="192"/>
      <c r="I245" s="110">
        <f>янв.25!I245+F245-E245</f>
        <v>-2500</v>
      </c>
    </row>
    <row r="246" spans="1:9">
      <c r="A246" s="1"/>
      <c r="B246" s="16">
        <v>229</v>
      </c>
      <c r="C246" s="14"/>
      <c r="D246" s="92"/>
      <c r="E246" s="65">
        <v>1250</v>
      </c>
      <c r="F246" s="109"/>
      <c r="G246" s="192"/>
      <c r="H246" s="192"/>
      <c r="I246" s="110">
        <f>янв.25!I246+F246-E246</f>
        <v>0</v>
      </c>
    </row>
    <row r="247" spans="1:9">
      <c r="A247" s="1"/>
      <c r="B247" s="16">
        <v>230</v>
      </c>
      <c r="C247" s="14"/>
      <c r="D247" s="92"/>
      <c r="E247" s="65">
        <v>1250</v>
      </c>
      <c r="F247" s="109"/>
      <c r="G247" s="192"/>
      <c r="H247" s="192"/>
      <c r="I247" s="110">
        <f>янв.25!I247+F247-E247</f>
        <v>-2500</v>
      </c>
    </row>
    <row r="248" spans="1:9">
      <c r="A248" s="1"/>
      <c r="B248" s="16">
        <v>231</v>
      </c>
      <c r="C248" s="14"/>
      <c r="D248" s="92"/>
      <c r="E248" s="65">
        <v>1250</v>
      </c>
      <c r="F248" s="109"/>
      <c r="G248" s="192"/>
      <c r="H248" s="192"/>
      <c r="I248" s="110">
        <f>янв.25!I248+F248-E248</f>
        <v>1250</v>
      </c>
    </row>
    <row r="249" spans="1:9">
      <c r="A249" s="1"/>
      <c r="B249" s="16">
        <v>232</v>
      </c>
      <c r="C249" s="14"/>
      <c r="D249" s="92"/>
      <c r="E249" s="65">
        <v>1250</v>
      </c>
      <c r="F249" s="109">
        <v>3750</v>
      </c>
      <c r="G249" s="195" t="s">
        <v>146</v>
      </c>
      <c r="H249" s="195" t="s">
        <v>143</v>
      </c>
      <c r="I249" s="110">
        <f>янв.25!I249+F249-E249</f>
        <v>1250</v>
      </c>
    </row>
    <row r="250" spans="1:9">
      <c r="A250" s="1"/>
      <c r="B250" s="16">
        <v>233</v>
      </c>
      <c r="C250" s="14"/>
      <c r="D250" s="92"/>
      <c r="E250" s="65">
        <v>1250</v>
      </c>
      <c r="F250" s="109">
        <v>1250</v>
      </c>
      <c r="G250" s="195" t="s">
        <v>144</v>
      </c>
      <c r="H250" s="195" t="s">
        <v>143</v>
      </c>
      <c r="I250" s="110">
        <f>янв.25!I250+F250-E250</f>
        <v>0</v>
      </c>
    </row>
    <row r="251" spans="1:9">
      <c r="A251" s="15"/>
      <c r="B251" s="16">
        <v>234</v>
      </c>
      <c r="C251" s="14"/>
      <c r="D251" s="92"/>
      <c r="E251" s="65">
        <v>1250</v>
      </c>
      <c r="F251" s="109">
        <v>1250</v>
      </c>
      <c r="G251" s="194" t="s">
        <v>108</v>
      </c>
      <c r="H251" s="194" t="s">
        <v>107</v>
      </c>
      <c r="I251" s="110">
        <f>янв.25!I251+F251-E251</f>
        <v>0</v>
      </c>
    </row>
    <row r="252" spans="1:9">
      <c r="A252" s="1"/>
      <c r="B252" s="16">
        <v>235</v>
      </c>
      <c r="C252" s="14"/>
      <c r="D252" s="92"/>
      <c r="E252" s="65">
        <v>1250</v>
      </c>
      <c r="F252" s="109"/>
      <c r="G252" s="192"/>
      <c r="H252" s="192"/>
      <c r="I252" s="110">
        <f>янв.25!I252+F252-E252</f>
        <v>-2500</v>
      </c>
    </row>
    <row r="253" spans="1:9">
      <c r="A253" s="1"/>
      <c r="B253" s="16">
        <v>236</v>
      </c>
      <c r="C253" s="14"/>
      <c r="D253" s="92"/>
      <c r="E253" s="65">
        <v>1250</v>
      </c>
      <c r="F253" s="109"/>
      <c r="G253" s="192"/>
      <c r="H253" s="192"/>
      <c r="I253" s="110">
        <f>янв.25!I253+F253-E253</f>
        <v>-2500</v>
      </c>
    </row>
    <row r="254" spans="1:9">
      <c r="A254" s="1"/>
      <c r="B254" s="16">
        <v>237</v>
      </c>
      <c r="C254" s="14"/>
      <c r="D254" s="92"/>
      <c r="E254" s="65">
        <v>1250</v>
      </c>
      <c r="F254" s="109"/>
      <c r="G254" s="192"/>
      <c r="H254" s="192"/>
      <c r="I254" s="110">
        <f>янв.25!I254+F254-E254</f>
        <v>-2500</v>
      </c>
    </row>
    <row r="255" spans="1:9">
      <c r="A255" s="1"/>
      <c r="B255" s="16">
        <v>238</v>
      </c>
      <c r="C255" s="14"/>
      <c r="D255" s="92"/>
      <c r="E255" s="65">
        <v>1250</v>
      </c>
      <c r="F255" s="109"/>
      <c r="G255" s="192"/>
      <c r="H255" s="192"/>
      <c r="I255" s="110">
        <f>янв.25!I255+F255-E255</f>
        <v>0</v>
      </c>
    </row>
    <row r="256" spans="1:9">
      <c r="A256" s="1"/>
      <c r="B256" s="16">
        <v>239</v>
      </c>
      <c r="C256" s="14"/>
      <c r="D256" s="92"/>
      <c r="E256" s="65">
        <v>1250</v>
      </c>
      <c r="F256" s="109"/>
      <c r="G256" s="192"/>
      <c r="H256" s="192"/>
      <c r="I256" s="110">
        <f>янв.25!I256+F256-E256</f>
        <v>-2500</v>
      </c>
    </row>
    <row r="257" spans="1:9">
      <c r="A257" s="1"/>
      <c r="B257" s="16">
        <v>240</v>
      </c>
      <c r="C257" s="14"/>
      <c r="D257" s="92"/>
      <c r="E257" s="65">
        <v>1250</v>
      </c>
      <c r="F257" s="109"/>
      <c r="G257" s="192"/>
      <c r="H257" s="192"/>
      <c r="I257" s="110">
        <f>янв.25!I257+F257-E257</f>
        <v>0</v>
      </c>
    </row>
    <row r="258" spans="1:9">
      <c r="A258" s="1"/>
      <c r="B258" s="16">
        <v>241</v>
      </c>
      <c r="C258" s="14"/>
      <c r="D258" s="92"/>
      <c r="E258" s="65"/>
      <c r="F258" s="109"/>
      <c r="G258" s="192"/>
      <c r="H258" s="192"/>
      <c r="I258" s="110">
        <f>янв.25!I258+F258-E258</f>
        <v>0</v>
      </c>
    </row>
    <row r="259" spans="1:9">
      <c r="A259" s="1"/>
      <c r="B259" s="16">
        <v>242</v>
      </c>
      <c r="C259" s="14"/>
      <c r="D259" s="92"/>
      <c r="E259" s="65">
        <v>1250</v>
      </c>
      <c r="F259" s="109"/>
      <c r="G259" s="192"/>
      <c r="H259" s="192"/>
      <c r="I259" s="110">
        <f>янв.25!I259+F259-E259</f>
        <v>-2500</v>
      </c>
    </row>
    <row r="260" spans="1:9">
      <c r="A260" s="1"/>
      <c r="B260" s="16">
        <v>243</v>
      </c>
      <c r="C260" s="14"/>
      <c r="D260" s="92"/>
      <c r="E260" s="65">
        <v>1250</v>
      </c>
      <c r="F260" s="109"/>
      <c r="G260" s="192"/>
      <c r="H260" s="192"/>
      <c r="I260" s="110">
        <f>янв.25!I260+F260-E260</f>
        <v>-2500</v>
      </c>
    </row>
    <row r="261" spans="1:9">
      <c r="A261" s="1"/>
      <c r="B261" s="16">
        <v>244</v>
      </c>
      <c r="C261" s="14"/>
      <c r="D261" s="92"/>
      <c r="E261" s="65">
        <v>1250</v>
      </c>
      <c r="F261" s="109"/>
      <c r="G261" s="192"/>
      <c r="H261" s="192"/>
      <c r="I261" s="110">
        <f>янв.25!I261+F261-E261</f>
        <v>-2500</v>
      </c>
    </row>
    <row r="262" spans="1:9">
      <c r="A262" s="1"/>
      <c r="B262" s="16">
        <v>245</v>
      </c>
      <c r="C262" s="14"/>
      <c r="D262" s="92"/>
      <c r="E262" s="65">
        <v>1250</v>
      </c>
      <c r="F262" s="109"/>
      <c r="G262" s="192"/>
      <c r="H262" s="192"/>
      <c r="I262" s="110">
        <f>янв.25!I262+F262-E262</f>
        <v>-2500</v>
      </c>
    </row>
    <row r="263" spans="1:9">
      <c r="A263" s="1"/>
      <c r="B263" s="16">
        <v>246</v>
      </c>
      <c r="C263" s="14"/>
      <c r="D263" s="92"/>
      <c r="E263" s="65">
        <v>1250</v>
      </c>
      <c r="F263" s="109">
        <v>1250</v>
      </c>
      <c r="G263" s="194" t="s">
        <v>136</v>
      </c>
      <c r="H263" s="194" t="s">
        <v>133</v>
      </c>
      <c r="I263" s="110">
        <f>янв.25!I263+F263-E263</f>
        <v>0</v>
      </c>
    </row>
    <row r="264" spans="1:9">
      <c r="A264" s="1"/>
      <c r="B264" s="16">
        <v>247</v>
      </c>
      <c r="C264" s="14"/>
      <c r="D264" s="92"/>
      <c r="E264" s="65">
        <v>1250</v>
      </c>
      <c r="F264" s="109">
        <v>1250</v>
      </c>
      <c r="G264" s="194" t="s">
        <v>127</v>
      </c>
      <c r="H264" s="194" t="s">
        <v>121</v>
      </c>
      <c r="I264" s="110">
        <f>янв.25!I264+F264-E264</f>
        <v>0</v>
      </c>
    </row>
    <row r="265" spans="1:9">
      <c r="A265" s="1"/>
      <c r="B265" s="16">
        <v>248</v>
      </c>
      <c r="C265" s="14"/>
      <c r="D265" s="92"/>
      <c r="E265" s="65">
        <v>1250</v>
      </c>
      <c r="F265" s="109">
        <v>1250</v>
      </c>
      <c r="G265" s="195" t="s">
        <v>168</v>
      </c>
      <c r="H265" s="195" t="s">
        <v>165</v>
      </c>
      <c r="I265" s="110">
        <f>янв.25!I265+F265-E265</f>
        <v>-1250</v>
      </c>
    </row>
    <row r="266" spans="1:9">
      <c r="A266" s="1"/>
      <c r="B266" s="16">
        <v>249</v>
      </c>
      <c r="C266" s="14"/>
      <c r="D266" s="92"/>
      <c r="E266" s="65">
        <v>1250</v>
      </c>
      <c r="F266" s="109">
        <v>1250</v>
      </c>
      <c r="G266" s="195" t="s">
        <v>169</v>
      </c>
      <c r="H266" s="195" t="s">
        <v>165</v>
      </c>
      <c r="I266" s="110">
        <f>янв.25!I266+F266-E266</f>
        <v>-1250</v>
      </c>
    </row>
    <row r="267" spans="1:9">
      <c r="A267" s="1"/>
      <c r="B267" s="16">
        <v>250</v>
      </c>
      <c r="C267" s="14"/>
      <c r="D267" s="92"/>
      <c r="E267" s="65">
        <v>1250</v>
      </c>
      <c r="F267" s="109"/>
      <c r="G267" s="192"/>
      <c r="H267" s="192"/>
      <c r="I267" s="110">
        <f>янв.25!I267+F267-E267</f>
        <v>-2500</v>
      </c>
    </row>
    <row r="268" spans="1:9">
      <c r="A268" s="1"/>
      <c r="B268" s="16" t="s">
        <v>36</v>
      </c>
      <c r="C268" s="14"/>
      <c r="D268" s="173"/>
      <c r="E268" s="65">
        <v>1250</v>
      </c>
      <c r="F268" s="109"/>
      <c r="G268" s="192"/>
      <c r="H268" s="192"/>
      <c r="I268" s="110">
        <f>янв.25!I268+F268-E268</f>
        <v>-2500</v>
      </c>
    </row>
    <row r="269" spans="1:9">
      <c r="A269" s="1"/>
      <c r="B269" s="16">
        <v>251</v>
      </c>
      <c r="C269" s="14"/>
      <c r="D269" s="92"/>
      <c r="E269" s="65">
        <v>1250</v>
      </c>
      <c r="F269" s="109">
        <v>1250</v>
      </c>
      <c r="G269" s="195" t="s">
        <v>186</v>
      </c>
      <c r="H269" s="195" t="s">
        <v>187</v>
      </c>
      <c r="I269" s="110">
        <f>янв.25!I269+F269-E269</f>
        <v>0</v>
      </c>
    </row>
    <row r="270" spans="1:9">
      <c r="A270" s="15"/>
      <c r="B270" s="16">
        <v>252</v>
      </c>
      <c r="C270" s="14"/>
      <c r="D270" s="92"/>
      <c r="E270" s="65">
        <v>1250</v>
      </c>
      <c r="F270" s="109"/>
      <c r="G270" s="192"/>
      <c r="H270" s="192"/>
      <c r="I270" s="110">
        <f>янв.25!I270+F270-E270</f>
        <v>-1250</v>
      </c>
    </row>
    <row r="271" spans="1:9">
      <c r="A271" s="1"/>
      <c r="B271" s="16">
        <v>253</v>
      </c>
      <c r="C271" s="14"/>
      <c r="D271" s="92"/>
      <c r="E271" s="65">
        <v>1250</v>
      </c>
      <c r="F271" s="109"/>
      <c r="G271" s="192"/>
      <c r="H271" s="192"/>
      <c r="I271" s="110">
        <f>янв.25!I271+F271-E271</f>
        <v>-2500</v>
      </c>
    </row>
    <row r="272" spans="1:9">
      <c r="A272" s="1"/>
      <c r="B272" s="16">
        <v>254</v>
      </c>
      <c r="C272" s="14"/>
      <c r="D272" s="92"/>
      <c r="E272" s="65">
        <v>1250</v>
      </c>
      <c r="F272" s="109"/>
      <c r="G272" s="192"/>
      <c r="H272" s="192"/>
      <c r="I272" s="110">
        <f>янв.25!I272+F272-E272</f>
        <v>-2500</v>
      </c>
    </row>
    <row r="273" spans="1:9">
      <c r="A273" s="1"/>
      <c r="B273" s="16">
        <v>255</v>
      </c>
      <c r="C273" s="88"/>
      <c r="D273" s="92"/>
      <c r="E273" s="65">
        <v>1250</v>
      </c>
      <c r="F273" s="109">
        <v>1250</v>
      </c>
      <c r="G273" s="195" t="s">
        <v>157</v>
      </c>
      <c r="H273" s="195" t="s">
        <v>154</v>
      </c>
      <c r="I273" s="110">
        <f>янв.25!I273+F273-E273</f>
        <v>0</v>
      </c>
    </row>
    <row r="274" spans="1:9">
      <c r="A274" s="1"/>
      <c r="B274" s="16">
        <v>256</v>
      </c>
      <c r="C274" s="14"/>
      <c r="D274" s="92"/>
      <c r="E274" s="65">
        <v>1250</v>
      </c>
      <c r="F274" s="109">
        <v>1250</v>
      </c>
      <c r="G274" s="194" t="s">
        <v>92</v>
      </c>
      <c r="H274" s="194" t="s">
        <v>91</v>
      </c>
      <c r="I274" s="110">
        <f>янв.25!I274+F274-E274</f>
        <v>-1250</v>
      </c>
    </row>
    <row r="275" spans="1:9">
      <c r="A275" s="15"/>
      <c r="B275" s="16">
        <v>257</v>
      </c>
      <c r="C275" s="14"/>
      <c r="D275" s="92"/>
      <c r="E275" s="65">
        <v>1250</v>
      </c>
      <c r="F275" s="109"/>
      <c r="G275" s="192"/>
      <c r="H275" s="192"/>
      <c r="I275" s="110">
        <f>янв.25!I275+F275-E275</f>
        <v>-1250</v>
      </c>
    </row>
    <row r="276" spans="1:9">
      <c r="A276" s="1"/>
      <c r="B276" s="16">
        <v>258</v>
      </c>
      <c r="C276" s="14"/>
      <c r="D276" s="92"/>
      <c r="E276" s="65">
        <v>1250</v>
      </c>
      <c r="F276" s="109">
        <v>3750</v>
      </c>
      <c r="G276" s="194" t="s">
        <v>119</v>
      </c>
      <c r="H276" s="194" t="s">
        <v>116</v>
      </c>
      <c r="I276" s="110">
        <f>янв.25!I276+F276-E276</f>
        <v>1250</v>
      </c>
    </row>
    <row r="277" spans="1:9">
      <c r="A277" s="1"/>
      <c r="B277" s="16">
        <v>259</v>
      </c>
      <c r="C277" s="14"/>
      <c r="D277" s="92"/>
      <c r="E277" s="65">
        <v>1250</v>
      </c>
      <c r="F277" s="109"/>
      <c r="G277" s="192"/>
      <c r="H277" s="192"/>
      <c r="I277" s="110">
        <f>янв.25!I277+F277-E277</f>
        <v>-2500</v>
      </c>
    </row>
    <row r="278" spans="1:9">
      <c r="A278" s="1"/>
      <c r="B278" s="16">
        <v>260</v>
      </c>
      <c r="C278" s="14"/>
      <c r="D278" s="92"/>
      <c r="E278" s="65">
        <v>1250</v>
      </c>
      <c r="F278" s="109"/>
      <c r="G278" s="192"/>
      <c r="H278" s="192"/>
      <c r="I278" s="110">
        <f>янв.25!I278+F278-E278</f>
        <v>1250</v>
      </c>
    </row>
    <row r="279" spans="1:9">
      <c r="A279" s="1"/>
      <c r="B279" s="16">
        <v>261</v>
      </c>
      <c r="C279" s="14"/>
      <c r="D279" s="92"/>
      <c r="E279" s="65">
        <v>1250</v>
      </c>
      <c r="F279" s="109"/>
      <c r="G279" s="192"/>
      <c r="H279" s="192"/>
      <c r="I279" s="110">
        <f>янв.25!I279+F279-E279</f>
        <v>-2500</v>
      </c>
    </row>
    <row r="280" spans="1:9">
      <c r="A280" s="15"/>
      <c r="B280" s="16">
        <v>262</v>
      </c>
      <c r="C280" s="73"/>
      <c r="D280" s="92"/>
      <c r="E280" s="65">
        <v>1250</v>
      </c>
      <c r="F280" s="109">
        <v>2500</v>
      </c>
      <c r="G280" s="194" t="s">
        <v>103</v>
      </c>
      <c r="H280" s="194" t="s">
        <v>98</v>
      </c>
      <c r="I280" s="110">
        <f>янв.25!I280+F280-E280</f>
        <v>0</v>
      </c>
    </row>
    <row r="281" spans="1:9">
      <c r="A281" s="1"/>
      <c r="B281" s="16">
        <v>263</v>
      </c>
      <c r="C281" s="14"/>
      <c r="D281" s="92"/>
      <c r="E281" s="65"/>
      <c r="F281" s="109"/>
      <c r="G281" s="192"/>
      <c r="H281" s="192"/>
      <c r="I281" s="110">
        <f>янв.25!I281+F281-E281</f>
        <v>0</v>
      </c>
    </row>
    <row r="282" spans="1:9">
      <c r="A282" s="1"/>
      <c r="B282" s="16">
        <v>264</v>
      </c>
      <c r="C282" s="14"/>
      <c r="D282" s="92"/>
      <c r="E282" s="65">
        <v>1250</v>
      </c>
      <c r="F282" s="109">
        <v>1250</v>
      </c>
      <c r="G282" s="194" t="s">
        <v>135</v>
      </c>
      <c r="H282" s="194" t="s">
        <v>133</v>
      </c>
      <c r="I282" s="110">
        <f>янв.25!I282+F282-E282</f>
        <v>-1250</v>
      </c>
    </row>
    <row r="283" spans="1:9">
      <c r="A283" s="1"/>
      <c r="B283" s="16">
        <v>265</v>
      </c>
      <c r="C283" s="14"/>
      <c r="D283" s="92"/>
      <c r="E283" s="65">
        <v>1250</v>
      </c>
      <c r="F283" s="109"/>
      <c r="G283" s="192"/>
      <c r="H283" s="192"/>
      <c r="I283" s="110">
        <f>янв.25!I283+F283-E283</f>
        <v>-2500</v>
      </c>
    </row>
    <row r="284" spans="1:9">
      <c r="A284" s="1"/>
      <c r="B284" s="16">
        <v>266</v>
      </c>
      <c r="C284" s="14"/>
      <c r="D284" s="92"/>
      <c r="E284" s="65">
        <v>1250</v>
      </c>
      <c r="F284" s="109"/>
      <c r="G284" s="192"/>
      <c r="H284" s="192"/>
      <c r="I284" s="110">
        <f>янв.25!I284+F284-E284</f>
        <v>-2500</v>
      </c>
    </row>
    <row r="285" spans="1:9">
      <c r="A285" s="1"/>
      <c r="B285" s="16">
        <v>267</v>
      </c>
      <c r="C285" s="14"/>
      <c r="D285" s="92"/>
      <c r="E285" s="65">
        <v>1250</v>
      </c>
      <c r="F285" s="109"/>
      <c r="G285" s="192"/>
      <c r="H285" s="192"/>
      <c r="I285" s="110">
        <f>янв.25!I285+F285-E285</f>
        <v>-2500</v>
      </c>
    </row>
    <row r="286" spans="1:9">
      <c r="A286" s="1"/>
      <c r="B286" s="16">
        <v>268</v>
      </c>
      <c r="C286" s="14"/>
      <c r="D286" s="92"/>
      <c r="E286" s="65">
        <v>1250</v>
      </c>
      <c r="F286" s="109"/>
      <c r="G286" s="192"/>
      <c r="H286" s="192"/>
      <c r="I286" s="110">
        <f>янв.25!I286+F286-E286</f>
        <v>-2500</v>
      </c>
    </row>
    <row r="287" spans="1:9">
      <c r="A287" s="1"/>
      <c r="B287" s="16">
        <v>269</v>
      </c>
      <c r="C287" s="14"/>
      <c r="D287" s="92"/>
      <c r="E287" s="65">
        <v>1250</v>
      </c>
      <c r="F287" s="109">
        <v>1250</v>
      </c>
      <c r="G287" s="195" t="s">
        <v>148</v>
      </c>
      <c r="H287" s="195" t="s">
        <v>149</v>
      </c>
      <c r="I287" s="110">
        <f>янв.25!I287+F287-E287</f>
        <v>0</v>
      </c>
    </row>
    <row r="288" spans="1:9">
      <c r="A288" s="1"/>
      <c r="B288" s="16">
        <v>270</v>
      </c>
      <c r="C288" s="14"/>
      <c r="D288" s="92"/>
      <c r="E288" s="65">
        <v>1250</v>
      </c>
      <c r="F288" s="109">
        <v>1250</v>
      </c>
      <c r="G288" s="195" t="s">
        <v>177</v>
      </c>
      <c r="H288" s="195" t="s">
        <v>178</v>
      </c>
      <c r="I288" s="110">
        <f>янв.25!I288+F288-E288</f>
        <v>0</v>
      </c>
    </row>
    <row r="289" spans="1:9">
      <c r="A289" s="1"/>
      <c r="B289" s="16">
        <v>271</v>
      </c>
      <c r="C289" s="14"/>
      <c r="D289" s="92"/>
      <c r="E289" s="65">
        <v>1250</v>
      </c>
      <c r="F289" s="109">
        <v>2500</v>
      </c>
      <c r="G289" s="194" t="s">
        <v>113</v>
      </c>
      <c r="H289" s="194" t="s">
        <v>107</v>
      </c>
      <c r="I289" s="110">
        <f>янв.25!I289+F289-E289</f>
        <v>0</v>
      </c>
    </row>
    <row r="290" spans="1:9">
      <c r="A290" s="1"/>
      <c r="B290" s="16">
        <v>272</v>
      </c>
      <c r="C290" s="14"/>
      <c r="D290" s="169"/>
      <c r="E290" s="65">
        <v>1250</v>
      </c>
      <c r="F290" s="109"/>
      <c r="G290" s="192"/>
      <c r="H290" s="192"/>
      <c r="I290" s="110">
        <f>янв.25!I290+F290-E290</f>
        <v>-2500</v>
      </c>
    </row>
    <row r="291" spans="1:9">
      <c r="A291" s="1"/>
      <c r="B291" s="16" t="s">
        <v>23</v>
      </c>
      <c r="C291" s="14"/>
      <c r="D291" s="92"/>
      <c r="E291" s="65">
        <v>1250</v>
      </c>
      <c r="F291" s="109"/>
      <c r="G291" s="192"/>
      <c r="H291" s="192"/>
      <c r="I291" s="110">
        <f>янв.25!I291+F291-E291</f>
        <v>-1300</v>
      </c>
    </row>
    <row r="292" spans="1:9">
      <c r="A292" s="1"/>
      <c r="B292" s="16">
        <v>273</v>
      </c>
      <c r="C292" s="14"/>
      <c r="D292" s="92"/>
      <c r="E292" s="65"/>
      <c r="F292" s="109"/>
      <c r="G292" s="192"/>
      <c r="H292" s="192"/>
      <c r="I292" s="110">
        <f>янв.25!I292+F292-E292</f>
        <v>0</v>
      </c>
    </row>
    <row r="293" spans="1:9">
      <c r="A293" s="1"/>
      <c r="B293" s="16">
        <v>274</v>
      </c>
      <c r="C293" s="14"/>
      <c r="D293" s="92"/>
      <c r="E293" s="65">
        <v>1250</v>
      </c>
      <c r="F293" s="109">
        <v>1250</v>
      </c>
      <c r="G293" s="194" t="s">
        <v>83</v>
      </c>
      <c r="H293" s="194" t="s">
        <v>75</v>
      </c>
      <c r="I293" s="110">
        <f>янв.25!I293+F293-E293</f>
        <v>0</v>
      </c>
    </row>
    <row r="294" spans="1:9">
      <c r="A294" s="1"/>
      <c r="B294" s="16">
        <v>275</v>
      </c>
      <c r="C294" s="14"/>
      <c r="D294" s="92"/>
      <c r="E294" s="65">
        <v>1250</v>
      </c>
      <c r="F294" s="109"/>
      <c r="G294" s="192"/>
      <c r="H294" s="192"/>
      <c r="I294" s="110">
        <f>янв.25!I294+F294-E294</f>
        <v>-2500</v>
      </c>
    </row>
    <row r="295" spans="1:9">
      <c r="A295" s="1"/>
      <c r="B295" s="16">
        <v>276</v>
      </c>
      <c r="C295" s="14"/>
      <c r="D295" s="92"/>
      <c r="E295" s="65">
        <v>1250</v>
      </c>
      <c r="F295" s="109">
        <v>2500</v>
      </c>
      <c r="G295" s="195" t="s">
        <v>214</v>
      </c>
      <c r="H295" s="195" t="s">
        <v>212</v>
      </c>
      <c r="I295" s="110">
        <f>янв.25!I295+F295-E295</f>
        <v>2500</v>
      </c>
    </row>
    <row r="296" spans="1:9">
      <c r="A296" s="1"/>
      <c r="B296" s="16">
        <v>277</v>
      </c>
      <c r="C296" s="14"/>
      <c r="D296" s="92"/>
      <c r="E296" s="65">
        <v>1250</v>
      </c>
      <c r="F296" s="109"/>
      <c r="G296" s="192"/>
      <c r="H296" s="192"/>
      <c r="I296" s="110">
        <f>янв.25!I296+F296-E296</f>
        <v>-1250</v>
      </c>
    </row>
    <row r="297" spans="1:9">
      <c r="A297" s="15"/>
      <c r="B297" s="16">
        <v>278</v>
      </c>
      <c r="C297" s="14"/>
      <c r="D297" s="92"/>
      <c r="E297" s="65">
        <v>1250</v>
      </c>
      <c r="F297" s="109"/>
      <c r="G297" s="192"/>
      <c r="H297" s="192"/>
      <c r="I297" s="110">
        <f>янв.25!I297+F297-E297</f>
        <v>-2500</v>
      </c>
    </row>
    <row r="298" spans="1:9">
      <c r="A298" s="15"/>
      <c r="B298" s="16">
        <v>279</v>
      </c>
      <c r="C298" s="14"/>
      <c r="D298" s="92"/>
      <c r="E298" s="65">
        <v>1250</v>
      </c>
      <c r="F298" s="109"/>
      <c r="G298" s="192"/>
      <c r="H298" s="192"/>
      <c r="I298" s="110">
        <f>янв.25!I298+F298-E298</f>
        <v>0</v>
      </c>
    </row>
    <row r="299" spans="1:9">
      <c r="A299" s="1"/>
      <c r="B299" s="16">
        <v>280</v>
      </c>
      <c r="C299" s="14"/>
      <c r="D299" s="92"/>
      <c r="E299" s="65">
        <v>1250</v>
      </c>
      <c r="F299" s="109"/>
      <c r="G299" s="192"/>
      <c r="H299" s="192"/>
      <c r="I299" s="110">
        <f>янв.25!I299+F299-E299</f>
        <v>-2500</v>
      </c>
    </row>
    <row r="300" spans="1:9">
      <c r="A300" s="1"/>
      <c r="B300" s="16">
        <v>281</v>
      </c>
      <c r="C300" s="94"/>
      <c r="D300" s="92"/>
      <c r="E300" s="65">
        <v>1250</v>
      </c>
      <c r="F300" s="109"/>
      <c r="G300" s="192"/>
      <c r="H300" s="192"/>
      <c r="I300" s="110">
        <f>янв.25!I300+F300-E300</f>
        <v>0</v>
      </c>
    </row>
    <row r="301" spans="1:9">
      <c r="A301" s="15"/>
      <c r="B301" s="16">
        <v>282</v>
      </c>
      <c r="C301" s="14"/>
      <c r="D301" s="92"/>
      <c r="E301" s="65">
        <v>1250</v>
      </c>
      <c r="F301" s="109"/>
      <c r="G301" s="192"/>
      <c r="H301" s="192"/>
      <c r="I301" s="110">
        <f>янв.25!I301+F301-E301</f>
        <v>3500</v>
      </c>
    </row>
    <row r="302" spans="1:9">
      <c r="A302" s="1"/>
      <c r="B302" s="16">
        <v>283</v>
      </c>
      <c r="C302" s="14"/>
      <c r="D302" s="92"/>
      <c r="E302" s="65">
        <v>1250</v>
      </c>
      <c r="F302" s="109"/>
      <c r="G302" s="192"/>
      <c r="H302" s="192"/>
      <c r="I302" s="110">
        <f>янв.25!I302+F302-E302</f>
        <v>-1250</v>
      </c>
    </row>
    <row r="303" spans="1:9">
      <c r="A303" s="15"/>
      <c r="B303" s="16" t="s">
        <v>16</v>
      </c>
      <c r="C303" s="14"/>
      <c r="D303" s="92"/>
      <c r="E303" s="65">
        <v>1250</v>
      </c>
      <c r="F303" s="109">
        <v>1500</v>
      </c>
      <c r="G303" s="194" t="s">
        <v>88</v>
      </c>
      <c r="H303" s="194" t="s">
        <v>75</v>
      </c>
      <c r="I303" s="110">
        <f>янв.25!I303+F303-E303</f>
        <v>-1000</v>
      </c>
    </row>
    <row r="304" spans="1:9">
      <c r="A304" s="1"/>
      <c r="B304" s="16">
        <v>284</v>
      </c>
      <c r="C304" s="14"/>
      <c r="D304" s="92"/>
      <c r="E304" s="65"/>
      <c r="F304" s="109"/>
      <c r="G304" s="192"/>
      <c r="H304" s="192"/>
      <c r="I304" s="110">
        <f>янв.25!I304+F304-E304</f>
        <v>0</v>
      </c>
    </row>
    <row r="305" spans="1:9">
      <c r="A305" s="1"/>
      <c r="B305" s="16">
        <v>285</v>
      </c>
      <c r="C305" s="14"/>
      <c r="D305" s="92"/>
      <c r="E305" s="65">
        <v>1250</v>
      </c>
      <c r="F305" s="109"/>
      <c r="G305" s="192"/>
      <c r="H305" s="192"/>
      <c r="I305" s="110">
        <f>янв.25!I305+F305-E305</f>
        <v>-2500</v>
      </c>
    </row>
    <row r="306" spans="1:9">
      <c r="A306" s="1"/>
      <c r="B306" s="16" t="s">
        <v>31</v>
      </c>
      <c r="C306" s="14"/>
      <c r="D306" s="168"/>
      <c r="E306" s="65">
        <v>1250</v>
      </c>
      <c r="F306" s="109"/>
      <c r="G306" s="192"/>
      <c r="H306" s="192"/>
      <c r="I306" s="110">
        <f>янв.25!I306+F306-E306</f>
        <v>-2500</v>
      </c>
    </row>
    <row r="307" spans="1:9">
      <c r="A307" s="1"/>
      <c r="B307" s="16">
        <v>286</v>
      </c>
      <c r="C307" s="14"/>
      <c r="D307" s="92"/>
      <c r="E307" s="65">
        <v>1250</v>
      </c>
      <c r="F307" s="109"/>
      <c r="G307" s="192"/>
      <c r="H307" s="192"/>
      <c r="I307" s="110">
        <f>янв.25!I307+F307-E307</f>
        <v>-2500</v>
      </c>
    </row>
    <row r="308" spans="1:9">
      <c r="A308" s="1"/>
      <c r="B308" s="16">
        <v>287</v>
      </c>
      <c r="C308" s="14"/>
      <c r="D308" s="92"/>
      <c r="E308" s="65">
        <v>1250</v>
      </c>
      <c r="F308" s="109"/>
      <c r="G308" s="192"/>
      <c r="H308" s="192"/>
      <c r="I308" s="110">
        <f>янв.25!I308+F308-E308</f>
        <v>-2500</v>
      </c>
    </row>
    <row r="309" spans="1:9">
      <c r="A309" s="15"/>
      <c r="B309" s="16">
        <v>288</v>
      </c>
      <c r="C309" s="14"/>
      <c r="D309" s="92"/>
      <c r="E309" s="65">
        <v>1250</v>
      </c>
      <c r="F309" s="109">
        <v>2500</v>
      </c>
      <c r="G309" s="194" t="s">
        <v>102</v>
      </c>
      <c r="H309" s="194" t="s">
        <v>98</v>
      </c>
      <c r="I309" s="110">
        <f>янв.25!I309+F309-E309</f>
        <v>2500</v>
      </c>
    </row>
    <row r="310" spans="1:9">
      <c r="A310" s="1"/>
      <c r="B310" s="16">
        <v>289</v>
      </c>
      <c r="C310" s="14"/>
      <c r="D310" s="92"/>
      <c r="E310" s="65">
        <v>1250</v>
      </c>
      <c r="F310" s="109"/>
      <c r="G310" s="192"/>
      <c r="H310" s="192"/>
      <c r="I310" s="110">
        <f>янв.25!I310+F310-E310</f>
        <v>0</v>
      </c>
    </row>
    <row r="311" spans="1:9">
      <c r="A311" s="1"/>
      <c r="B311" s="16">
        <v>290</v>
      </c>
      <c r="C311" s="14"/>
      <c r="D311" s="92"/>
      <c r="E311" s="65"/>
      <c r="F311" s="109"/>
      <c r="G311" s="192"/>
      <c r="H311" s="192"/>
      <c r="I311" s="110">
        <f>янв.25!I311+F311-E311</f>
        <v>0</v>
      </c>
    </row>
    <row r="312" spans="1:9">
      <c r="A312" s="1"/>
      <c r="B312" s="16">
        <v>291</v>
      </c>
      <c r="C312" s="14"/>
      <c r="D312" s="92"/>
      <c r="E312" s="65">
        <v>1250</v>
      </c>
      <c r="F312" s="109">
        <v>1250</v>
      </c>
      <c r="G312" s="194" t="s">
        <v>134</v>
      </c>
      <c r="H312" s="194" t="s">
        <v>133</v>
      </c>
      <c r="I312" s="110">
        <f>янв.25!I312+F312-E312</f>
        <v>0</v>
      </c>
    </row>
    <row r="313" spans="1:9">
      <c r="A313" s="1"/>
      <c r="B313" s="16">
        <v>292</v>
      </c>
      <c r="C313" s="14"/>
      <c r="D313" s="92"/>
      <c r="E313" s="65">
        <v>1250</v>
      </c>
      <c r="F313" s="109"/>
      <c r="G313" s="192"/>
      <c r="H313" s="192"/>
      <c r="I313" s="110">
        <f>янв.25!I313+F313-E313</f>
        <v>-2500</v>
      </c>
    </row>
    <row r="314" spans="1:9">
      <c r="A314" s="1"/>
      <c r="B314" s="16">
        <v>293</v>
      </c>
      <c r="C314" s="14"/>
      <c r="D314" s="92"/>
      <c r="E314" s="65">
        <v>1250</v>
      </c>
      <c r="F314" s="109"/>
      <c r="G314" s="192"/>
      <c r="H314" s="192"/>
      <c r="I314" s="110">
        <f>янв.25!I314+F314-E314</f>
        <v>-2500</v>
      </c>
    </row>
    <row r="315" spans="1:9">
      <c r="A315" s="1"/>
      <c r="B315" s="16">
        <v>294</v>
      </c>
      <c r="C315" s="14"/>
      <c r="D315" s="92"/>
      <c r="E315" s="65">
        <v>1250</v>
      </c>
      <c r="F315" s="109"/>
      <c r="G315" s="192"/>
      <c r="H315" s="192"/>
      <c r="I315" s="110">
        <f>янв.25!I315+F315-E315</f>
        <v>-2500</v>
      </c>
    </row>
    <row r="316" spans="1:9">
      <c r="A316" s="1"/>
      <c r="B316" s="16">
        <v>295</v>
      </c>
      <c r="C316" s="14"/>
      <c r="D316" s="92"/>
      <c r="E316" s="65">
        <v>1250</v>
      </c>
      <c r="F316" s="109"/>
      <c r="G316" s="192"/>
      <c r="H316" s="192"/>
      <c r="I316" s="110">
        <f>янв.25!I316+F316-E316</f>
        <v>-2500</v>
      </c>
    </row>
    <row r="317" spans="1:9">
      <c r="A317" s="1"/>
      <c r="B317" s="16">
        <v>296</v>
      </c>
      <c r="C317" s="14"/>
      <c r="D317" s="92"/>
      <c r="E317" s="65">
        <v>1250</v>
      </c>
      <c r="F317" s="109"/>
      <c r="G317" s="192"/>
      <c r="H317" s="192"/>
      <c r="I317" s="110">
        <f>янв.25!I317+F317-E317</f>
        <v>-2500</v>
      </c>
    </row>
    <row r="318" spans="1:9">
      <c r="A318" s="1"/>
      <c r="B318" s="16">
        <v>297</v>
      </c>
      <c r="C318" s="14"/>
      <c r="D318" s="92"/>
      <c r="E318" s="65">
        <v>1250</v>
      </c>
      <c r="F318" s="109"/>
      <c r="G318" s="192"/>
      <c r="H318" s="192"/>
      <c r="I318" s="110">
        <f>янв.25!I318+F318-E318</f>
        <v>-2500</v>
      </c>
    </row>
    <row r="319" spans="1:9">
      <c r="A319" s="1"/>
      <c r="B319" s="16">
        <v>298</v>
      </c>
      <c r="C319" s="14"/>
      <c r="D319" s="92"/>
      <c r="E319" s="65">
        <v>1250</v>
      </c>
      <c r="F319" s="109"/>
      <c r="G319" s="192"/>
      <c r="H319" s="192"/>
      <c r="I319" s="110">
        <f>янв.25!I319+F319-E319</f>
        <v>-2500</v>
      </c>
    </row>
    <row r="320" spans="1:9">
      <c r="A320" s="1"/>
      <c r="B320" s="16">
        <v>299</v>
      </c>
      <c r="C320" s="14"/>
      <c r="D320" s="92"/>
      <c r="E320" s="65">
        <v>1250</v>
      </c>
      <c r="F320" s="109"/>
      <c r="G320" s="192"/>
      <c r="H320" s="192"/>
      <c r="I320" s="110">
        <f>янв.25!I320+F320-E320</f>
        <v>-2500</v>
      </c>
    </row>
    <row r="321" spans="1:9">
      <c r="A321" s="1"/>
      <c r="B321" s="16">
        <v>300</v>
      </c>
      <c r="C321" s="14"/>
      <c r="D321" s="92"/>
      <c r="E321" s="65">
        <v>1250</v>
      </c>
      <c r="F321" s="109"/>
      <c r="G321" s="192"/>
      <c r="H321" s="192"/>
      <c r="I321" s="110">
        <f>янв.25!I321+F321-E321</f>
        <v>-2500</v>
      </c>
    </row>
    <row r="322" spans="1:9">
      <c r="A322" s="1"/>
      <c r="B322" s="16">
        <v>301</v>
      </c>
      <c r="C322" s="14"/>
      <c r="D322" s="92"/>
      <c r="E322" s="65">
        <v>1250</v>
      </c>
      <c r="F322" s="109"/>
      <c r="G322" s="192"/>
      <c r="H322" s="192"/>
      <c r="I322" s="110">
        <f>янв.25!I322+F322-E322</f>
        <v>-2500</v>
      </c>
    </row>
    <row r="323" spans="1:9">
      <c r="A323" s="1"/>
      <c r="B323" s="16">
        <v>302</v>
      </c>
      <c r="C323" s="14"/>
      <c r="D323" s="92"/>
      <c r="E323" s="65">
        <v>1250</v>
      </c>
      <c r="F323" s="109"/>
      <c r="G323" s="192"/>
      <c r="H323" s="192"/>
      <c r="I323" s="110">
        <f>янв.25!I323+F323-E323</f>
        <v>-2500</v>
      </c>
    </row>
    <row r="324" spans="1:9">
      <c r="A324" s="1"/>
      <c r="B324" s="16">
        <v>303</v>
      </c>
      <c r="C324" s="14"/>
      <c r="D324" s="92"/>
      <c r="E324" s="65">
        <v>1250</v>
      </c>
      <c r="F324" s="109"/>
      <c r="G324" s="192"/>
      <c r="H324" s="192"/>
      <c r="I324" s="110">
        <f>янв.25!I324+F324-E324</f>
        <v>6250</v>
      </c>
    </row>
    <row r="325" spans="1:9">
      <c r="A325" s="1"/>
      <c r="B325" s="16">
        <v>304</v>
      </c>
      <c r="C325" s="14"/>
      <c r="D325" s="92"/>
      <c r="E325" s="65"/>
      <c r="F325" s="109"/>
      <c r="G325" s="192"/>
      <c r="H325" s="192"/>
      <c r="I325" s="110">
        <f>янв.25!I325+F325-E325</f>
        <v>0</v>
      </c>
    </row>
    <row r="326" spans="1:9">
      <c r="A326" s="1"/>
      <c r="B326" s="16">
        <v>305</v>
      </c>
      <c r="C326" s="14"/>
      <c r="D326" s="92"/>
      <c r="E326" s="65">
        <v>1250</v>
      </c>
      <c r="F326" s="109">
        <v>1250</v>
      </c>
      <c r="G326" s="195" t="s">
        <v>172</v>
      </c>
      <c r="H326" s="195" t="s">
        <v>171</v>
      </c>
      <c r="I326" s="110">
        <f>янв.25!I326+F326-E326</f>
        <v>0</v>
      </c>
    </row>
    <row r="327" spans="1:9">
      <c r="A327" s="1"/>
      <c r="B327" s="16">
        <v>306</v>
      </c>
      <c r="C327" s="14"/>
      <c r="D327" s="92"/>
      <c r="E327" s="65">
        <v>1250</v>
      </c>
      <c r="F327" s="109"/>
      <c r="G327" s="193"/>
      <c r="H327" s="196" t="s">
        <v>65</v>
      </c>
      <c r="I327" s="110">
        <f>янв.25!I327+F327-E327</f>
        <v>1250</v>
      </c>
    </row>
    <row r="328" spans="1:9">
      <c r="A328" s="1"/>
      <c r="B328" s="16">
        <v>307</v>
      </c>
      <c r="C328" s="14"/>
      <c r="D328" s="92"/>
      <c r="E328" s="65">
        <v>1250</v>
      </c>
      <c r="F328" s="109">
        <v>2500</v>
      </c>
      <c r="G328" s="194" t="s">
        <v>114</v>
      </c>
      <c r="H328" s="194" t="s">
        <v>107</v>
      </c>
      <c r="I328" s="110">
        <f>янв.25!I328+F328-E328</f>
        <v>0</v>
      </c>
    </row>
    <row r="329" spans="1:9">
      <c r="A329" s="1"/>
      <c r="B329" s="16">
        <v>308</v>
      </c>
      <c r="C329" s="14"/>
      <c r="D329" s="92"/>
      <c r="E329" s="65">
        <v>1250</v>
      </c>
      <c r="F329" s="109"/>
      <c r="G329" s="192"/>
      <c r="H329" s="192"/>
      <c r="I329" s="110">
        <f>янв.25!I329+F329-E329</f>
        <v>-2500</v>
      </c>
    </row>
    <row r="330" spans="1:9">
      <c r="A330" s="1"/>
      <c r="B330" s="16">
        <v>309</v>
      </c>
      <c r="C330" s="14"/>
      <c r="D330" s="92"/>
      <c r="E330" s="65">
        <v>1250</v>
      </c>
      <c r="F330" s="109">
        <v>1250</v>
      </c>
      <c r="G330" s="194" t="s">
        <v>137</v>
      </c>
      <c r="H330" s="194" t="s">
        <v>133</v>
      </c>
      <c r="I330" s="110">
        <f>янв.25!I330+F330-E330</f>
        <v>0</v>
      </c>
    </row>
    <row r="331" spans="1:9">
      <c r="A331" s="1"/>
      <c r="B331" s="16">
        <v>310</v>
      </c>
      <c r="C331" s="14"/>
      <c r="D331" s="92"/>
      <c r="E331" s="65">
        <v>1250</v>
      </c>
      <c r="F331" s="109">
        <v>1250</v>
      </c>
      <c r="G331" s="195" t="s">
        <v>198</v>
      </c>
      <c r="H331" s="195" t="s">
        <v>199</v>
      </c>
      <c r="I331" s="110">
        <f>янв.25!I331+F331-E331</f>
        <v>2500</v>
      </c>
    </row>
    <row r="332" spans="1:9">
      <c r="A332" s="1"/>
      <c r="B332" s="16" t="s">
        <v>29</v>
      </c>
      <c r="C332" s="14"/>
      <c r="D332" s="92"/>
      <c r="E332" s="65">
        <v>1250</v>
      </c>
      <c r="F332" s="109"/>
      <c r="G332" s="192"/>
      <c r="H332" s="192"/>
      <c r="I332" s="110">
        <f>янв.25!I332+F332-E332</f>
        <v>-1250</v>
      </c>
    </row>
    <row r="333" spans="1:9">
      <c r="A333" s="1"/>
      <c r="B333" s="16">
        <v>312</v>
      </c>
      <c r="C333" s="14"/>
      <c r="D333" s="92"/>
      <c r="E333" s="65">
        <v>1250</v>
      </c>
      <c r="F333" s="109">
        <v>1250</v>
      </c>
      <c r="G333" s="195" t="s">
        <v>201</v>
      </c>
      <c r="H333" s="195" t="s">
        <v>199</v>
      </c>
      <c r="I333" s="110">
        <f>янв.25!I333+F333-E333</f>
        <v>2500</v>
      </c>
    </row>
    <row r="334" spans="1:9">
      <c r="A334" s="1"/>
      <c r="B334" s="16">
        <v>313</v>
      </c>
      <c r="C334" s="14"/>
      <c r="D334" s="92"/>
      <c r="E334" s="65"/>
      <c r="F334" s="109"/>
      <c r="G334" s="192"/>
      <c r="H334" s="192"/>
      <c r="I334" s="110">
        <f>янв.25!I334+F334-E334</f>
        <v>0</v>
      </c>
    </row>
    <row r="335" spans="1:9">
      <c r="A335" s="1"/>
      <c r="B335" s="16">
        <v>314</v>
      </c>
      <c r="C335" s="14"/>
      <c r="D335" s="92"/>
      <c r="E335" s="65">
        <v>1250</v>
      </c>
      <c r="F335" s="109">
        <v>3000</v>
      </c>
      <c r="G335" s="195" t="s">
        <v>205</v>
      </c>
      <c r="H335" s="195" t="s">
        <v>203</v>
      </c>
      <c r="I335" s="110">
        <f>янв.25!I335+F335-E335</f>
        <v>5500</v>
      </c>
    </row>
    <row r="336" spans="1:9">
      <c r="A336" s="1"/>
      <c r="B336" s="16">
        <v>315</v>
      </c>
      <c r="C336" s="14"/>
      <c r="D336" s="92"/>
      <c r="E336" s="65"/>
      <c r="F336" s="109"/>
      <c r="G336" s="192"/>
      <c r="H336" s="192"/>
      <c r="I336" s="110">
        <f>янв.25!I336+F336-E336</f>
        <v>0</v>
      </c>
    </row>
    <row r="337" spans="1:9">
      <c r="A337" s="1"/>
      <c r="B337" s="16">
        <v>316</v>
      </c>
      <c r="C337" s="14"/>
      <c r="D337" s="92"/>
      <c r="E337" s="65">
        <v>1250</v>
      </c>
      <c r="F337" s="109">
        <v>2500</v>
      </c>
      <c r="G337" s="194" t="s">
        <v>131</v>
      </c>
      <c r="H337" s="194" t="s">
        <v>121</v>
      </c>
      <c r="I337" s="110">
        <f>янв.25!I337+F337-E337</f>
        <v>0</v>
      </c>
    </row>
    <row r="338" spans="1:9" s="117" customFormat="1">
      <c r="C338" s="113"/>
      <c r="E338" s="118">
        <f>SUM(E4:E337)</f>
        <v>363750</v>
      </c>
      <c r="F338" s="151">
        <f>SUM(F4:F337)</f>
        <v>250450</v>
      </c>
    </row>
    <row r="339" spans="1:9">
      <c r="C339" s="96"/>
    </row>
    <row r="340" spans="1:9">
      <c r="C340" s="96"/>
    </row>
    <row r="341" spans="1:9">
      <c r="C341" s="96"/>
    </row>
    <row r="342" spans="1:9">
      <c r="C342" s="96"/>
    </row>
    <row r="343" spans="1:9">
      <c r="C343" s="96"/>
    </row>
    <row r="344" spans="1:9">
      <c r="C344" s="96"/>
    </row>
    <row r="345" spans="1:9">
      <c r="C345" s="96"/>
    </row>
    <row r="346" spans="1:9">
      <c r="C346" s="96"/>
    </row>
    <row r="347" spans="1:9">
      <c r="C347" s="96"/>
    </row>
    <row r="348" spans="1:9">
      <c r="C348" s="96"/>
    </row>
    <row r="349" spans="1:9">
      <c r="C349" s="96"/>
    </row>
    <row r="350" spans="1:9">
      <c r="C350" s="96"/>
    </row>
    <row r="351" spans="1:9">
      <c r="C351" s="96"/>
    </row>
    <row r="352" spans="1:9">
      <c r="C352" s="96"/>
    </row>
    <row r="353" spans="3:3">
      <c r="C353" s="96"/>
    </row>
    <row r="354" spans="3:3">
      <c r="C354" s="96"/>
    </row>
    <row r="355" spans="3:3">
      <c r="C355" s="96"/>
    </row>
    <row r="356" spans="3:3">
      <c r="C356" s="96"/>
    </row>
    <row r="357" spans="3:3">
      <c r="C357" s="96"/>
    </row>
    <row r="358" spans="3:3">
      <c r="C358" s="96"/>
    </row>
    <row r="359" spans="3:3">
      <c r="C359" s="96"/>
    </row>
    <row r="360" spans="3:3">
      <c r="C360" s="96"/>
    </row>
    <row r="361" spans="3:3">
      <c r="C361" s="96"/>
    </row>
    <row r="362" spans="3:3">
      <c r="C362" s="96"/>
    </row>
    <row r="363" spans="3:3">
      <c r="C363" s="96"/>
    </row>
    <row r="364" spans="3:3">
      <c r="C364" s="96"/>
    </row>
    <row r="365" spans="3:3">
      <c r="C365" s="96"/>
    </row>
    <row r="366" spans="3:3">
      <c r="C366" s="96"/>
    </row>
    <row r="367" spans="3:3">
      <c r="C367" s="96"/>
    </row>
    <row r="368" spans="3:3">
      <c r="C368" s="96"/>
    </row>
    <row r="369" spans="3:3">
      <c r="C369" s="96"/>
    </row>
    <row r="370" spans="3:3">
      <c r="C370" s="96"/>
    </row>
    <row r="371" spans="3:3">
      <c r="C371" s="96"/>
    </row>
    <row r="372" spans="3:3">
      <c r="C372" s="96"/>
    </row>
    <row r="373" spans="3:3">
      <c r="C373" s="96"/>
    </row>
    <row r="374" spans="3:3">
      <c r="C374" s="96"/>
    </row>
    <row r="375" spans="3:3">
      <c r="C375" s="96"/>
    </row>
    <row r="376" spans="3:3">
      <c r="C376" s="96"/>
    </row>
    <row r="377" spans="3:3">
      <c r="C377" s="96"/>
    </row>
    <row r="378" spans="3:3">
      <c r="C378" s="96"/>
    </row>
    <row r="379" spans="3:3">
      <c r="C379" s="96"/>
    </row>
    <row r="380" spans="3:3">
      <c r="C380" s="96"/>
    </row>
    <row r="381" spans="3:3">
      <c r="C381" s="96"/>
    </row>
    <row r="382" spans="3:3">
      <c r="C382" s="96"/>
    </row>
    <row r="383" spans="3:3">
      <c r="C383" s="96"/>
    </row>
    <row r="384" spans="3:3">
      <c r="C384" s="96"/>
    </row>
    <row r="385" spans="3:3">
      <c r="C385" s="96"/>
    </row>
    <row r="386" spans="3:3">
      <c r="C386" s="96"/>
    </row>
    <row r="387" spans="3:3">
      <c r="C387" s="96"/>
    </row>
    <row r="388" spans="3:3">
      <c r="C388" s="96"/>
    </row>
    <row r="389" spans="3:3">
      <c r="C389" s="96"/>
    </row>
    <row r="390" spans="3:3">
      <c r="C390" s="96"/>
    </row>
    <row r="391" spans="3:3">
      <c r="C391" s="96"/>
    </row>
    <row r="392" spans="3:3">
      <c r="C392" s="96"/>
    </row>
    <row r="393" spans="3:3">
      <c r="C393" s="96"/>
    </row>
    <row r="394" spans="3:3">
      <c r="C394" s="96"/>
    </row>
    <row r="395" spans="3:3">
      <c r="C395" s="96"/>
    </row>
    <row r="396" spans="3:3">
      <c r="C396" s="96"/>
    </row>
    <row r="397" spans="3:3">
      <c r="C397" s="96"/>
    </row>
    <row r="398" spans="3:3">
      <c r="C398" s="96"/>
    </row>
    <row r="399" spans="3:3">
      <c r="C399" s="96"/>
    </row>
    <row r="400" spans="3:3">
      <c r="C400" s="96"/>
    </row>
    <row r="401" spans="3:3">
      <c r="C401" s="96"/>
    </row>
    <row r="402" spans="3:3">
      <c r="C402" s="96"/>
    </row>
    <row r="403" spans="3:3">
      <c r="C403" s="96"/>
    </row>
    <row r="404" spans="3:3">
      <c r="C404" s="96"/>
    </row>
    <row r="405" spans="3:3">
      <c r="C405" s="96"/>
    </row>
    <row r="406" spans="3:3">
      <c r="C406" s="96"/>
    </row>
    <row r="407" spans="3:3">
      <c r="C407" s="96"/>
    </row>
    <row r="408" spans="3:3">
      <c r="C408" s="96"/>
    </row>
    <row r="409" spans="3:3">
      <c r="C409" s="96"/>
    </row>
    <row r="410" spans="3:3">
      <c r="C410" s="96"/>
    </row>
    <row r="411" spans="3:3">
      <c r="C411" s="96"/>
    </row>
    <row r="412" spans="3:3">
      <c r="C412" s="96"/>
    </row>
    <row r="413" spans="3:3">
      <c r="C413" s="96"/>
    </row>
    <row r="414" spans="3:3">
      <c r="C414" s="96"/>
    </row>
    <row r="415" spans="3:3">
      <c r="C415" s="96"/>
    </row>
    <row r="416" spans="3:3">
      <c r="C416" s="96"/>
    </row>
    <row r="417" spans="3:3">
      <c r="C417" s="96"/>
    </row>
    <row r="418" spans="3:3">
      <c r="C418" s="96"/>
    </row>
    <row r="419" spans="3:3">
      <c r="C419" s="96"/>
    </row>
    <row r="420" spans="3:3">
      <c r="C420" s="96"/>
    </row>
    <row r="421" spans="3:3">
      <c r="C421" s="96"/>
    </row>
    <row r="422" spans="3:3">
      <c r="C422" s="96"/>
    </row>
    <row r="423" spans="3:3">
      <c r="C423" s="96"/>
    </row>
    <row r="424" spans="3:3">
      <c r="C424" s="96"/>
    </row>
    <row r="425" spans="3:3">
      <c r="C425" s="96"/>
    </row>
    <row r="426" spans="3:3">
      <c r="C426" s="96"/>
    </row>
    <row r="427" spans="3:3">
      <c r="C427" s="96"/>
    </row>
    <row r="428" spans="3:3">
      <c r="C428" s="96"/>
    </row>
    <row r="429" spans="3:3">
      <c r="C429" s="96"/>
    </row>
    <row r="430" spans="3:3">
      <c r="C430" s="96"/>
    </row>
    <row r="431" spans="3:3">
      <c r="C431" s="96"/>
    </row>
    <row r="432" spans="3:3">
      <c r="C432" s="96"/>
    </row>
    <row r="433" spans="3:3">
      <c r="C433" s="96"/>
    </row>
    <row r="434" spans="3:3">
      <c r="C434" s="96"/>
    </row>
    <row r="435" spans="3:3">
      <c r="C435" s="96"/>
    </row>
    <row r="436" spans="3:3">
      <c r="C436" s="96"/>
    </row>
    <row r="437" spans="3:3">
      <c r="C437" s="96"/>
    </row>
    <row r="438" spans="3:3">
      <c r="C438" s="96"/>
    </row>
    <row r="439" spans="3:3">
      <c r="C439" s="96"/>
    </row>
    <row r="440" spans="3:3">
      <c r="C440" s="96"/>
    </row>
    <row r="441" spans="3:3">
      <c r="C441" s="96"/>
    </row>
    <row r="442" spans="3:3">
      <c r="C442" s="96"/>
    </row>
    <row r="443" spans="3:3">
      <c r="C443" s="96"/>
    </row>
    <row r="444" spans="3:3">
      <c r="C444" s="96"/>
    </row>
    <row r="445" spans="3:3">
      <c r="C445" s="96"/>
    </row>
    <row r="446" spans="3:3">
      <c r="C446" s="96"/>
    </row>
    <row r="447" spans="3:3">
      <c r="C447" s="96"/>
    </row>
    <row r="448" spans="3:3">
      <c r="C448" s="96"/>
    </row>
    <row r="449" spans="3:3">
      <c r="C449" s="96"/>
    </row>
    <row r="450" spans="3:3">
      <c r="C450" s="96"/>
    </row>
    <row r="451" spans="3:3">
      <c r="C451" s="96"/>
    </row>
    <row r="452" spans="3:3">
      <c r="C452" s="96"/>
    </row>
    <row r="453" spans="3:3">
      <c r="C453" s="96"/>
    </row>
    <row r="454" spans="3:3">
      <c r="C454" s="96"/>
    </row>
    <row r="455" spans="3:3">
      <c r="C455" s="96"/>
    </row>
    <row r="456" spans="3:3">
      <c r="C456" s="96"/>
    </row>
    <row r="457" spans="3:3">
      <c r="C457" s="96"/>
    </row>
    <row r="458" spans="3:3">
      <c r="C458" s="96"/>
    </row>
    <row r="459" spans="3:3">
      <c r="C459" s="96"/>
    </row>
    <row r="460" spans="3:3">
      <c r="C460" s="96"/>
    </row>
    <row r="461" spans="3:3">
      <c r="C461" s="96"/>
    </row>
    <row r="462" spans="3:3">
      <c r="C462" s="96"/>
    </row>
    <row r="463" spans="3:3">
      <c r="C463" s="30"/>
    </row>
    <row r="464" spans="3:3">
      <c r="C464" s="30"/>
    </row>
    <row r="465" spans="3:3">
      <c r="C465" s="30"/>
    </row>
    <row r="466" spans="3:3">
      <c r="C466" s="30"/>
    </row>
    <row r="467" spans="3:3">
      <c r="C467" s="30"/>
    </row>
    <row r="468" spans="3:3">
      <c r="C468" s="30"/>
    </row>
    <row r="469" spans="3:3">
      <c r="C469" s="30"/>
    </row>
    <row r="470" spans="3:3">
      <c r="C470" s="30"/>
    </row>
  </sheetData>
  <mergeCells count="1">
    <mergeCell ref="C1:I2"/>
  </mergeCells>
  <conditionalFormatting sqref="I1:I337">
    <cfRule type="cellIs" dxfId="10" priority="2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>
    <tabColor theme="9" tint="0.39997558519241921"/>
  </sheetPr>
  <dimension ref="A1:J470"/>
  <sheetViews>
    <sheetView workbookViewId="0">
      <selection activeCell="E4" sqref="E4:E337"/>
    </sheetView>
  </sheetViews>
  <sheetFormatPr defaultRowHeight="15"/>
  <cols>
    <col min="5" max="5" width="10.28515625" style="17" bestFit="1" customWidth="1"/>
    <col min="6" max="6" width="11.7109375" bestFit="1" customWidth="1"/>
    <col min="8" max="8" width="10.140625" bestFit="1" customWidth="1"/>
    <col min="9" max="9" width="12.7109375" style="152" customWidth="1"/>
  </cols>
  <sheetData>
    <row r="1" spans="1:9">
      <c r="A1" s="20" t="s">
        <v>0</v>
      </c>
      <c r="B1" s="85" t="s">
        <v>1</v>
      </c>
      <c r="C1" s="210">
        <v>45717</v>
      </c>
      <c r="D1" s="211"/>
      <c r="E1" s="212"/>
      <c r="F1" s="213"/>
      <c r="G1" s="214"/>
      <c r="H1" s="211"/>
      <c r="I1" s="211"/>
    </row>
    <row r="2" spans="1:9">
      <c r="A2" s="21" t="s">
        <v>2</v>
      </c>
      <c r="B2" s="22" t="s">
        <v>3</v>
      </c>
      <c r="C2" s="211"/>
      <c r="D2" s="211"/>
      <c r="E2" s="212"/>
      <c r="F2" s="213"/>
      <c r="G2" s="214"/>
      <c r="H2" s="211"/>
      <c r="I2" s="211"/>
    </row>
    <row r="3" spans="1:9" ht="30">
      <c r="A3" s="85"/>
      <c r="B3" s="85" t="s">
        <v>4</v>
      </c>
      <c r="C3" s="47" t="s">
        <v>5</v>
      </c>
      <c r="D3" s="85" t="s">
        <v>6</v>
      </c>
      <c r="E3" s="29" t="s">
        <v>7</v>
      </c>
      <c r="F3" s="24" t="s">
        <v>8</v>
      </c>
      <c r="G3" s="18" t="s">
        <v>9</v>
      </c>
      <c r="H3" s="25" t="s">
        <v>10</v>
      </c>
      <c r="I3" s="26" t="s">
        <v>11</v>
      </c>
    </row>
    <row r="4" spans="1:9">
      <c r="A4" s="14"/>
      <c r="B4" s="1">
        <v>1</v>
      </c>
      <c r="C4" s="14"/>
      <c r="D4" s="93"/>
      <c r="E4" s="65">
        <v>1250</v>
      </c>
      <c r="F4" s="109"/>
      <c r="G4" s="175"/>
      <c r="H4" s="175"/>
      <c r="I4" s="110">
        <f>фев.25!I4+F4-E4</f>
        <v>-1250</v>
      </c>
    </row>
    <row r="5" spans="1:9">
      <c r="A5" s="1"/>
      <c r="B5" s="16">
        <v>2</v>
      </c>
      <c r="C5" s="14"/>
      <c r="D5" s="93"/>
      <c r="E5" s="66">
        <v>1250</v>
      </c>
      <c r="F5" s="109"/>
      <c r="G5" s="192"/>
      <c r="H5" s="192"/>
      <c r="I5" s="110">
        <f>фев.25!I5+F5-E5</f>
        <v>-3750</v>
      </c>
    </row>
    <row r="6" spans="1:9">
      <c r="A6" s="1"/>
      <c r="B6" s="16">
        <v>3</v>
      </c>
      <c r="C6" s="14"/>
      <c r="D6" s="93"/>
      <c r="E6" s="65"/>
      <c r="F6" s="109"/>
      <c r="G6" s="192"/>
      <c r="H6" s="192"/>
      <c r="I6" s="110">
        <f>фев.25!I6+F6-E6</f>
        <v>0</v>
      </c>
    </row>
    <row r="7" spans="1:9">
      <c r="A7" s="1"/>
      <c r="B7" s="16">
        <v>4</v>
      </c>
      <c r="C7" s="14"/>
      <c r="D7" s="93"/>
      <c r="E7" s="65">
        <v>1250</v>
      </c>
      <c r="F7" s="109"/>
      <c r="G7" s="192"/>
      <c r="H7" s="192"/>
      <c r="I7" s="110">
        <f>фев.25!I7+F7-E7</f>
        <v>0</v>
      </c>
    </row>
    <row r="8" spans="1:9">
      <c r="A8" s="1"/>
      <c r="B8" s="16">
        <v>5</v>
      </c>
      <c r="C8" s="14"/>
      <c r="D8" s="93"/>
      <c r="E8" s="65">
        <v>1250</v>
      </c>
      <c r="F8" s="109"/>
      <c r="G8" s="192"/>
      <c r="H8" s="192"/>
      <c r="I8" s="110">
        <f>фев.25!I8+F8-E8</f>
        <v>-1250</v>
      </c>
    </row>
    <row r="9" spans="1:9">
      <c r="A9" s="1"/>
      <c r="B9" s="16">
        <v>6</v>
      </c>
      <c r="C9" s="14"/>
      <c r="D9" s="93"/>
      <c r="E9" s="65">
        <v>1250</v>
      </c>
      <c r="F9" s="109"/>
      <c r="G9" s="192"/>
      <c r="H9" s="192"/>
      <c r="I9" s="110">
        <f>фев.25!I9+F9-E9</f>
        <v>-1250</v>
      </c>
    </row>
    <row r="10" spans="1:9">
      <c r="A10" s="1"/>
      <c r="B10" s="16">
        <v>7</v>
      </c>
      <c r="C10" s="14"/>
      <c r="D10" s="93"/>
      <c r="E10" s="65">
        <v>1250</v>
      </c>
      <c r="F10" s="109"/>
      <c r="G10" s="192"/>
      <c r="H10" s="192"/>
      <c r="I10" s="110">
        <f>фев.25!I10+F10-E10</f>
        <v>-3750</v>
      </c>
    </row>
    <row r="11" spans="1:9">
      <c r="A11" s="1"/>
      <c r="B11" s="16">
        <v>8</v>
      </c>
      <c r="C11" s="14"/>
      <c r="D11" s="93"/>
      <c r="E11" s="65">
        <v>1250</v>
      </c>
      <c r="F11" s="109"/>
      <c r="G11" s="192"/>
      <c r="H11" s="192"/>
      <c r="I11" s="110">
        <f>фев.25!I11+F11-E11</f>
        <v>-3750</v>
      </c>
    </row>
    <row r="12" spans="1:9">
      <c r="A12" s="1"/>
      <c r="B12" s="16">
        <v>9</v>
      </c>
      <c r="C12" s="14"/>
      <c r="D12" s="93"/>
      <c r="E12" s="65">
        <v>1250</v>
      </c>
      <c r="F12" s="109"/>
      <c r="G12" s="192"/>
      <c r="H12" s="192"/>
      <c r="I12" s="110">
        <f>фев.25!I12+F12-E12</f>
        <v>11250</v>
      </c>
    </row>
    <row r="13" spans="1:9">
      <c r="A13" s="1"/>
      <c r="B13" s="16">
        <v>10</v>
      </c>
      <c r="C13" s="14"/>
      <c r="D13" s="93"/>
      <c r="E13" s="65">
        <v>1250</v>
      </c>
      <c r="F13" s="109"/>
      <c r="G13" s="192"/>
      <c r="H13" s="192"/>
      <c r="I13" s="110">
        <f>фев.25!I13+F13-E13</f>
        <v>0</v>
      </c>
    </row>
    <row r="14" spans="1:9">
      <c r="A14" s="1"/>
      <c r="B14" s="16">
        <v>11</v>
      </c>
      <c r="C14" s="14"/>
      <c r="D14" s="93"/>
      <c r="E14" s="65">
        <v>1250</v>
      </c>
      <c r="F14" s="109"/>
      <c r="G14" s="192"/>
      <c r="H14" s="192"/>
      <c r="I14" s="110">
        <f>фев.25!I14+F14-E14</f>
        <v>-1250</v>
      </c>
    </row>
    <row r="15" spans="1:9">
      <c r="A15" s="2"/>
      <c r="B15" s="16">
        <v>12</v>
      </c>
      <c r="C15" s="14"/>
      <c r="D15" s="93"/>
      <c r="E15" s="65">
        <v>1250</v>
      </c>
      <c r="F15" s="109"/>
      <c r="G15" s="192"/>
      <c r="H15" s="192"/>
      <c r="I15" s="110">
        <f>фев.25!I15+F15-E15</f>
        <v>-1250</v>
      </c>
    </row>
    <row r="16" spans="1:9">
      <c r="A16" s="1"/>
      <c r="B16" s="16">
        <v>13</v>
      </c>
      <c r="C16" s="14"/>
      <c r="D16" s="93"/>
      <c r="E16" s="65">
        <v>1250</v>
      </c>
      <c r="F16" s="109"/>
      <c r="G16" s="192"/>
      <c r="H16" s="192"/>
      <c r="I16" s="110">
        <f>фев.25!I16+F16-E16</f>
        <v>-3750</v>
      </c>
    </row>
    <row r="17" spans="1:9">
      <c r="A17" s="1"/>
      <c r="B17" s="16">
        <v>14</v>
      </c>
      <c r="C17" s="14"/>
      <c r="D17" s="93"/>
      <c r="E17" s="65">
        <v>1250</v>
      </c>
      <c r="F17" s="109"/>
      <c r="G17" s="192"/>
      <c r="H17" s="192"/>
      <c r="I17" s="110">
        <f>фев.25!I17+F17-E17</f>
        <v>-900</v>
      </c>
    </row>
    <row r="18" spans="1:9">
      <c r="A18" s="1"/>
      <c r="B18" s="16" t="s">
        <v>20</v>
      </c>
      <c r="C18" s="14"/>
      <c r="D18" s="93"/>
      <c r="E18" s="65">
        <v>1250</v>
      </c>
      <c r="F18" s="109"/>
      <c r="G18" s="192"/>
      <c r="H18" s="192"/>
      <c r="I18" s="110">
        <f>фев.25!I18+F18-E18</f>
        <v>-1500</v>
      </c>
    </row>
    <row r="19" spans="1:9">
      <c r="A19" s="1"/>
      <c r="B19" s="16" t="s">
        <v>15</v>
      </c>
      <c r="C19" s="14"/>
      <c r="D19" s="93"/>
      <c r="E19" s="65">
        <v>1250</v>
      </c>
      <c r="F19" s="109"/>
      <c r="G19" s="192"/>
      <c r="H19" s="192"/>
      <c r="I19" s="110">
        <f>фев.25!I19+F19-E19</f>
        <v>-1500</v>
      </c>
    </row>
    <row r="20" spans="1:9">
      <c r="A20" s="1"/>
      <c r="B20" s="16" t="s">
        <v>19</v>
      </c>
      <c r="C20" s="14"/>
      <c r="D20" s="93"/>
      <c r="E20" s="65">
        <v>1250</v>
      </c>
      <c r="F20" s="109"/>
      <c r="G20" s="192"/>
      <c r="H20" s="192"/>
      <c r="I20" s="110">
        <f>фев.25!I20+F20-E20</f>
        <v>-3750</v>
      </c>
    </row>
    <row r="21" spans="1:9">
      <c r="A21" s="1"/>
      <c r="B21" s="16">
        <v>15</v>
      </c>
      <c r="C21" s="14"/>
      <c r="D21" s="93"/>
      <c r="E21" s="65">
        <v>1250</v>
      </c>
      <c r="F21" s="109"/>
      <c r="G21" s="192"/>
      <c r="H21" s="192"/>
      <c r="I21" s="110">
        <f>фев.25!I21+F21-E21</f>
        <v>0</v>
      </c>
    </row>
    <row r="22" spans="1:9">
      <c r="A22" s="1"/>
      <c r="B22" s="16" t="s">
        <v>17</v>
      </c>
      <c r="C22" s="14"/>
      <c r="D22" s="93"/>
      <c r="E22" s="65">
        <v>1250</v>
      </c>
      <c r="F22" s="109"/>
      <c r="G22" s="192"/>
      <c r="H22" s="192"/>
      <c r="I22" s="110">
        <f>фев.25!I22+F22-E22</f>
        <v>-3750</v>
      </c>
    </row>
    <row r="23" spans="1:9">
      <c r="A23" s="1"/>
      <c r="B23" s="16" t="s">
        <v>27</v>
      </c>
      <c r="C23" s="14"/>
      <c r="D23" s="162"/>
      <c r="E23" s="65">
        <v>1250</v>
      </c>
      <c r="F23" s="109"/>
      <c r="G23" s="192"/>
      <c r="H23" s="192"/>
      <c r="I23" s="110">
        <f>фев.25!I23+F23-E23</f>
        <v>-3750</v>
      </c>
    </row>
    <row r="24" spans="1:9">
      <c r="A24" s="1"/>
      <c r="B24" s="16">
        <v>16</v>
      </c>
      <c r="C24" s="14"/>
      <c r="D24" s="93"/>
      <c r="E24" s="65">
        <v>1250</v>
      </c>
      <c r="F24" s="109"/>
      <c r="G24" s="192"/>
      <c r="H24" s="192"/>
      <c r="I24" s="110">
        <f>фев.25!I24+F24-E24</f>
        <v>-1250</v>
      </c>
    </row>
    <row r="25" spans="1:9">
      <c r="A25" s="1"/>
      <c r="B25" s="16">
        <v>17</v>
      </c>
      <c r="C25" s="14"/>
      <c r="D25" s="93"/>
      <c r="E25" s="65">
        <v>1250</v>
      </c>
      <c r="F25" s="109"/>
      <c r="G25" s="192"/>
      <c r="H25" s="192"/>
      <c r="I25" s="110">
        <f>фев.25!I25+F25-E25</f>
        <v>-3750</v>
      </c>
    </row>
    <row r="26" spans="1:9">
      <c r="A26" s="1"/>
      <c r="B26" s="16">
        <v>18</v>
      </c>
      <c r="C26" s="14"/>
      <c r="D26" s="93"/>
      <c r="E26" s="65">
        <v>1250</v>
      </c>
      <c r="F26" s="109"/>
      <c r="G26" s="192"/>
      <c r="H26" s="192"/>
      <c r="I26" s="110">
        <f>фев.25!I26+F26-E26</f>
        <v>6250</v>
      </c>
    </row>
    <row r="27" spans="1:9">
      <c r="A27" s="15"/>
      <c r="B27" s="16">
        <v>19</v>
      </c>
      <c r="C27" s="14"/>
      <c r="D27" s="93"/>
      <c r="E27" s="65">
        <v>1250</v>
      </c>
      <c r="F27" s="109"/>
      <c r="G27" s="192"/>
      <c r="H27" s="192"/>
      <c r="I27" s="110">
        <f>фев.25!I27+F274-E27</f>
        <v>-1250</v>
      </c>
    </row>
    <row r="28" spans="1:9">
      <c r="A28" s="15"/>
      <c r="B28" s="16">
        <v>20</v>
      </c>
      <c r="C28" s="14"/>
      <c r="D28" s="93"/>
      <c r="E28" s="65">
        <v>1250</v>
      </c>
      <c r="F28" s="109"/>
      <c r="G28" s="192"/>
      <c r="H28" s="192"/>
      <c r="I28" s="110">
        <f>фев.25!I28+F28-E28</f>
        <v>-2500</v>
      </c>
    </row>
    <row r="29" spans="1:9">
      <c r="A29" s="2"/>
      <c r="B29" s="16">
        <v>21</v>
      </c>
      <c r="C29" s="14"/>
      <c r="D29" s="93"/>
      <c r="E29" s="65">
        <v>1250</v>
      </c>
      <c r="F29" s="109"/>
      <c r="G29" s="192"/>
      <c r="H29" s="192"/>
      <c r="I29" s="110">
        <f>фев.25!I29+F29-E29</f>
        <v>-1250</v>
      </c>
    </row>
    <row r="30" spans="1:9">
      <c r="A30" s="15"/>
      <c r="B30" s="16">
        <v>22</v>
      </c>
      <c r="C30" s="14"/>
      <c r="D30" s="93"/>
      <c r="E30" s="65">
        <v>1250</v>
      </c>
      <c r="F30" s="109"/>
      <c r="G30" s="192"/>
      <c r="H30" s="192"/>
      <c r="I30" s="110">
        <f>фев.25!I30+F30-E30</f>
        <v>-3750</v>
      </c>
    </row>
    <row r="31" spans="1:9">
      <c r="A31" s="1"/>
      <c r="B31" s="16">
        <v>23</v>
      </c>
      <c r="C31" s="14"/>
      <c r="D31" s="93"/>
      <c r="E31" s="65">
        <v>1250</v>
      </c>
      <c r="F31" s="109"/>
      <c r="G31" s="192"/>
      <c r="H31" s="192"/>
      <c r="I31" s="110">
        <f>фев.25!I31+F31-E31</f>
        <v>-2500</v>
      </c>
    </row>
    <row r="32" spans="1:9">
      <c r="A32" s="1"/>
      <c r="B32" s="16">
        <v>24</v>
      </c>
      <c r="C32" s="14"/>
      <c r="D32" s="93"/>
      <c r="E32" s="65">
        <v>1250</v>
      </c>
      <c r="F32" s="109"/>
      <c r="G32" s="192"/>
      <c r="H32" s="192"/>
      <c r="I32" s="110">
        <f>фев.25!I32+F32-E32</f>
        <v>-1250</v>
      </c>
    </row>
    <row r="33" spans="1:9">
      <c r="A33" s="2"/>
      <c r="B33" s="16">
        <v>25</v>
      </c>
      <c r="C33" s="14"/>
      <c r="D33" s="93"/>
      <c r="E33" s="65">
        <v>1250</v>
      </c>
      <c r="F33" s="109"/>
      <c r="G33" s="192"/>
      <c r="H33" s="192"/>
      <c r="I33" s="110">
        <f>фев.25!I33+F33-E33</f>
        <v>-3750</v>
      </c>
    </row>
    <row r="34" spans="1:9">
      <c r="A34" s="1"/>
      <c r="B34" s="16">
        <v>26</v>
      </c>
      <c r="C34" s="14"/>
      <c r="D34" s="93"/>
      <c r="E34" s="65">
        <v>1250</v>
      </c>
      <c r="F34" s="109"/>
      <c r="G34" s="192"/>
      <c r="H34" s="192"/>
      <c r="I34" s="110">
        <f>фев.25!I34+F34-E34</f>
        <v>-3750</v>
      </c>
    </row>
    <row r="35" spans="1:9">
      <c r="A35" s="1"/>
      <c r="B35" s="16" t="s">
        <v>54</v>
      </c>
      <c r="C35" s="14"/>
      <c r="D35" s="184"/>
      <c r="E35" s="65">
        <v>1250</v>
      </c>
      <c r="F35" s="109"/>
      <c r="G35" s="192"/>
      <c r="H35" s="192"/>
      <c r="I35" s="110">
        <f>фев.25!I35+F35-E35</f>
        <v>-3750</v>
      </c>
    </row>
    <row r="36" spans="1:9">
      <c r="A36" s="1"/>
      <c r="B36" s="16">
        <v>27</v>
      </c>
      <c r="C36" s="14"/>
      <c r="D36" s="93"/>
      <c r="E36" s="65">
        <v>1250</v>
      </c>
      <c r="F36" s="109"/>
      <c r="G36" s="192"/>
      <c r="H36" s="192"/>
      <c r="I36" s="110">
        <f>фев.25!I36+F36-E36</f>
        <v>-1250</v>
      </c>
    </row>
    <row r="37" spans="1:9">
      <c r="A37" s="1"/>
      <c r="B37" s="16">
        <v>28</v>
      </c>
      <c r="C37" s="14"/>
      <c r="D37" s="93"/>
      <c r="E37" s="65">
        <v>1250</v>
      </c>
      <c r="F37" s="109"/>
      <c r="G37" s="192"/>
      <c r="H37" s="192"/>
      <c r="I37" s="110">
        <f>фев.25!I37+F37-E37</f>
        <v>-2500</v>
      </c>
    </row>
    <row r="38" spans="1:9">
      <c r="A38" s="15"/>
      <c r="B38" s="16" t="s">
        <v>28</v>
      </c>
      <c r="C38" s="73"/>
      <c r="D38" s="93"/>
      <c r="E38" s="65">
        <v>1250</v>
      </c>
      <c r="F38" s="109"/>
      <c r="G38" s="192"/>
      <c r="H38" s="192"/>
      <c r="I38" s="110">
        <f>фев.25!I38+F38-E38</f>
        <v>-2500</v>
      </c>
    </row>
    <row r="39" spans="1:9">
      <c r="A39" s="15"/>
      <c r="B39" s="16"/>
      <c r="C39" s="73"/>
      <c r="D39" s="93"/>
      <c r="E39" s="65"/>
      <c r="F39" s="109"/>
      <c r="G39" s="192"/>
      <c r="H39" s="192"/>
      <c r="I39" s="110">
        <f>фев.25!I39+F39-E39</f>
        <v>0</v>
      </c>
    </row>
    <row r="40" spans="1:9">
      <c r="A40" s="15"/>
      <c r="B40" s="16">
        <v>31</v>
      </c>
      <c r="C40" s="14"/>
      <c r="D40" s="93"/>
      <c r="E40" s="65">
        <v>1250</v>
      </c>
      <c r="F40" s="109"/>
      <c r="G40" s="192"/>
      <c r="H40" s="192"/>
      <c r="I40" s="110">
        <f>фев.25!I40+F40-E40</f>
        <v>-3750</v>
      </c>
    </row>
    <row r="41" spans="1:9">
      <c r="A41" s="15"/>
      <c r="B41" s="16">
        <v>32</v>
      </c>
      <c r="C41" s="14"/>
      <c r="D41" s="93"/>
      <c r="E41" s="65">
        <v>1250</v>
      </c>
      <c r="F41" s="109"/>
      <c r="G41" s="192"/>
      <c r="H41" s="192"/>
      <c r="I41" s="110">
        <f>фев.25!I41+F41-E41</f>
        <v>-3750</v>
      </c>
    </row>
    <row r="42" spans="1:9">
      <c r="A42" s="2"/>
      <c r="B42" s="16">
        <v>33</v>
      </c>
      <c r="C42" s="14"/>
      <c r="D42" s="93"/>
      <c r="E42" s="65">
        <v>1250</v>
      </c>
      <c r="F42" s="109"/>
      <c r="G42" s="192"/>
      <c r="H42" s="192"/>
      <c r="I42" s="110">
        <f>фев.25!I42+F42-E42</f>
        <v>-1250</v>
      </c>
    </row>
    <row r="43" spans="1:9">
      <c r="A43" s="1"/>
      <c r="B43" s="16">
        <v>34</v>
      </c>
      <c r="C43" s="14"/>
      <c r="D43" s="93"/>
      <c r="E43" s="65">
        <v>1250</v>
      </c>
      <c r="F43" s="109"/>
      <c r="G43" s="192"/>
      <c r="H43" s="192"/>
      <c r="I43" s="110">
        <f>фев.25!I43+F43-E43</f>
        <v>-3750</v>
      </c>
    </row>
    <row r="44" spans="1:9">
      <c r="A44" s="15"/>
      <c r="B44" s="16">
        <v>35</v>
      </c>
      <c r="C44" s="73"/>
      <c r="D44" s="93"/>
      <c r="E44" s="65">
        <v>1250</v>
      </c>
      <c r="F44" s="109"/>
      <c r="G44" s="192"/>
      <c r="H44" s="192"/>
      <c r="I44" s="110">
        <f>фев.25!I44+F44-E44</f>
        <v>-3750</v>
      </c>
    </row>
    <row r="45" spans="1:9">
      <c r="A45" s="15"/>
      <c r="B45" s="16">
        <v>36</v>
      </c>
      <c r="C45" s="73"/>
      <c r="D45" s="93"/>
      <c r="E45" s="65">
        <v>1250</v>
      </c>
      <c r="F45" s="109"/>
      <c r="G45" s="192"/>
      <c r="H45" s="192"/>
      <c r="I45" s="110">
        <f>фев.25!I45+F45-E45</f>
        <v>3450</v>
      </c>
    </row>
    <row r="46" spans="1:9">
      <c r="A46" s="3"/>
      <c r="B46" s="16">
        <v>37</v>
      </c>
      <c r="C46" s="14"/>
      <c r="D46" s="93"/>
      <c r="E46" s="65">
        <v>1250</v>
      </c>
      <c r="F46" s="109"/>
      <c r="G46" s="192"/>
      <c r="H46" s="192"/>
      <c r="I46" s="110">
        <f>фев.25!I46+F46-E46</f>
        <v>-1250</v>
      </c>
    </row>
    <row r="47" spans="1:9">
      <c r="A47" s="1"/>
      <c r="B47" s="16">
        <v>38</v>
      </c>
      <c r="C47" s="73"/>
      <c r="D47" s="93"/>
      <c r="E47" s="65">
        <v>1250</v>
      </c>
      <c r="F47" s="109"/>
      <c r="G47" s="192"/>
      <c r="H47" s="192"/>
      <c r="I47" s="110">
        <f>фев.25!I47+F47-E47</f>
        <v>-3750</v>
      </c>
    </row>
    <row r="48" spans="1:9">
      <c r="A48" s="1"/>
      <c r="B48" s="16">
        <v>39</v>
      </c>
      <c r="C48" s="14"/>
      <c r="D48" s="93"/>
      <c r="E48" s="65">
        <v>1250</v>
      </c>
      <c r="F48" s="109"/>
      <c r="G48" s="192"/>
      <c r="H48" s="192"/>
      <c r="I48" s="110">
        <f>фев.25!I48+F48-E48</f>
        <v>-3750</v>
      </c>
    </row>
    <row r="49" spans="1:9">
      <c r="A49" s="1"/>
      <c r="B49" s="16">
        <v>40</v>
      </c>
      <c r="C49" s="14"/>
      <c r="D49" s="93"/>
      <c r="E49" s="66">
        <v>1250</v>
      </c>
      <c r="F49" s="109"/>
      <c r="G49" s="192"/>
      <c r="H49" s="192"/>
      <c r="I49" s="110">
        <f>фев.25!I49+F49-E49</f>
        <v>-3750</v>
      </c>
    </row>
    <row r="50" spans="1:9">
      <c r="A50" s="1"/>
      <c r="B50" s="16">
        <v>41</v>
      </c>
      <c r="C50" s="14"/>
      <c r="D50" s="93"/>
      <c r="E50" s="65">
        <v>1250</v>
      </c>
      <c r="F50" s="109"/>
      <c r="G50" s="192"/>
      <c r="H50" s="192"/>
      <c r="I50" s="110">
        <f>фев.25!I50+F50-E50</f>
        <v>-3750</v>
      </c>
    </row>
    <row r="51" spans="1:9">
      <c r="A51" s="1"/>
      <c r="B51" s="16">
        <v>42</v>
      </c>
      <c r="C51" s="14"/>
      <c r="D51" s="93"/>
      <c r="E51" s="65">
        <v>1250</v>
      </c>
      <c r="F51" s="109"/>
      <c r="G51" s="192"/>
      <c r="H51" s="192"/>
      <c r="I51" s="110">
        <f>фев.25!I51+F51-E51</f>
        <v>-3750</v>
      </c>
    </row>
    <row r="52" spans="1:9">
      <c r="A52" s="1"/>
      <c r="B52" s="16">
        <v>43</v>
      </c>
      <c r="C52" s="14"/>
      <c r="D52" s="93"/>
      <c r="E52" s="65">
        <v>1250</v>
      </c>
      <c r="F52" s="109"/>
      <c r="G52" s="192"/>
      <c r="H52" s="192"/>
      <c r="I52" s="110">
        <f>фев.25!I52+F52-E52</f>
        <v>-3750</v>
      </c>
    </row>
    <row r="53" spans="1:9">
      <c r="A53" s="1"/>
      <c r="B53" s="16">
        <v>44</v>
      </c>
      <c r="C53" s="14"/>
      <c r="D53" s="16"/>
      <c r="E53" s="65">
        <v>1250</v>
      </c>
      <c r="F53" s="109"/>
      <c r="G53" s="192"/>
      <c r="H53" s="192"/>
      <c r="I53" s="110">
        <f>фев.25!I53+F53-E53</f>
        <v>-3750</v>
      </c>
    </row>
    <row r="54" spans="1:9">
      <c r="A54" s="2"/>
      <c r="B54" s="16">
        <v>45</v>
      </c>
      <c r="C54" s="14"/>
      <c r="D54" s="93"/>
      <c r="E54" s="65">
        <v>1250</v>
      </c>
      <c r="F54" s="109"/>
      <c r="G54" s="192"/>
      <c r="H54" s="192"/>
      <c r="I54" s="110">
        <f>фев.25!I54+F54-E54</f>
        <v>-1250</v>
      </c>
    </row>
    <row r="55" spans="1:9">
      <c r="A55" s="1"/>
      <c r="B55" s="16">
        <v>46</v>
      </c>
      <c r="C55" s="14"/>
      <c r="D55" s="93"/>
      <c r="E55" s="65">
        <v>1250</v>
      </c>
      <c r="F55" s="109"/>
      <c r="G55" s="192"/>
      <c r="H55" s="192"/>
      <c r="I55" s="110">
        <f>фев.25!I55+F55-E55</f>
        <v>-2500</v>
      </c>
    </row>
    <row r="56" spans="1:9">
      <c r="A56" s="2"/>
      <c r="B56" s="16">
        <v>47</v>
      </c>
      <c r="C56" s="14"/>
      <c r="D56" s="93"/>
      <c r="E56" s="65">
        <v>1250</v>
      </c>
      <c r="F56" s="109"/>
      <c r="G56" s="192"/>
      <c r="H56" s="192"/>
      <c r="I56" s="110">
        <f>фев.25!I56+F56-E56</f>
        <v>-2500</v>
      </c>
    </row>
    <row r="57" spans="1:9">
      <c r="A57" s="1"/>
      <c r="B57" s="16">
        <v>48</v>
      </c>
      <c r="C57" s="14"/>
      <c r="D57" s="93"/>
      <c r="E57" s="65">
        <v>1250</v>
      </c>
      <c r="F57" s="109"/>
      <c r="G57" s="192"/>
      <c r="H57" s="192"/>
      <c r="I57" s="110">
        <f>фев.25!I57+F57-E57</f>
        <v>1250</v>
      </c>
    </row>
    <row r="58" spans="1:9">
      <c r="A58" s="15"/>
      <c r="B58" s="16">
        <v>49</v>
      </c>
      <c r="C58" s="14"/>
      <c r="D58" s="93"/>
      <c r="E58" s="65">
        <v>1250</v>
      </c>
      <c r="F58" s="109"/>
      <c r="G58" s="192"/>
      <c r="H58" s="192"/>
      <c r="I58" s="110">
        <f>фев.25!I58+F58-E58</f>
        <v>-3750</v>
      </c>
    </row>
    <row r="59" spans="1:9">
      <c r="A59" s="15"/>
      <c r="B59" s="16">
        <v>50</v>
      </c>
      <c r="C59" s="14"/>
      <c r="D59" s="93"/>
      <c r="E59" s="65">
        <v>1250</v>
      </c>
      <c r="F59" s="109"/>
      <c r="G59" s="192"/>
      <c r="H59" s="192"/>
      <c r="I59" s="110">
        <f>фев.25!I59+F59-E59</f>
        <v>-3750</v>
      </c>
    </row>
    <row r="60" spans="1:9">
      <c r="A60" s="1"/>
      <c r="B60" s="16">
        <v>51.52</v>
      </c>
      <c r="C60" s="14"/>
      <c r="D60" s="93"/>
      <c r="E60" s="65">
        <v>1250</v>
      </c>
      <c r="F60" s="109"/>
      <c r="G60" s="192"/>
      <c r="H60" s="192"/>
      <c r="I60" s="110">
        <f>фев.25!I60+F60-E60</f>
        <v>-2500</v>
      </c>
    </row>
    <row r="61" spans="1:9">
      <c r="A61" s="15"/>
      <c r="B61" s="16">
        <v>53</v>
      </c>
      <c r="C61" s="14"/>
      <c r="D61" s="93"/>
      <c r="E61" s="65">
        <v>1250</v>
      </c>
      <c r="F61" s="109"/>
      <c r="G61" s="192"/>
      <c r="H61" s="192"/>
      <c r="I61" s="110">
        <f>фев.25!I61+F61-E61</f>
        <v>-1250</v>
      </c>
    </row>
    <row r="62" spans="1:9">
      <c r="A62" s="15"/>
      <c r="B62" s="16">
        <v>54.55</v>
      </c>
      <c r="C62" s="14"/>
      <c r="D62" s="93"/>
      <c r="E62" s="65">
        <v>1250</v>
      </c>
      <c r="F62" s="109"/>
      <c r="G62" s="192"/>
      <c r="H62" s="192"/>
      <c r="I62" s="110">
        <f>фев.25!I62+F62-E62</f>
        <v>-2500</v>
      </c>
    </row>
    <row r="63" spans="1:9">
      <c r="A63" s="1"/>
      <c r="B63" s="16">
        <v>56</v>
      </c>
      <c r="C63" s="14"/>
      <c r="D63" s="93"/>
      <c r="E63" s="66">
        <v>1250</v>
      </c>
      <c r="F63" s="109"/>
      <c r="G63" s="192"/>
      <c r="H63" s="192"/>
      <c r="I63" s="110">
        <f>фев.25!I63+F63-E63</f>
        <v>-3750</v>
      </c>
    </row>
    <row r="64" spans="1:9">
      <c r="A64" s="1"/>
      <c r="B64" s="16">
        <v>57</v>
      </c>
      <c r="C64" s="14"/>
      <c r="D64" s="93"/>
      <c r="E64" s="66">
        <v>1250</v>
      </c>
      <c r="F64" s="109"/>
      <c r="G64" s="192"/>
      <c r="H64" s="192"/>
      <c r="I64" s="110">
        <f>фев.25!I64+F64-E64</f>
        <v>5250</v>
      </c>
    </row>
    <row r="65" spans="1:9">
      <c r="A65" s="1"/>
      <c r="B65" s="16" t="s">
        <v>52</v>
      </c>
      <c r="C65" s="14"/>
      <c r="D65" s="180"/>
      <c r="E65" s="66">
        <v>1250</v>
      </c>
      <c r="F65" s="109"/>
      <c r="G65" s="192"/>
      <c r="H65" s="192"/>
      <c r="I65" s="110">
        <f>фев.25!I65+F65-E65</f>
        <v>2500</v>
      </c>
    </row>
    <row r="66" spans="1:9">
      <c r="A66" s="1"/>
      <c r="B66" s="16">
        <v>58</v>
      </c>
      <c r="C66" s="14"/>
      <c r="D66" s="93"/>
      <c r="E66" s="66">
        <v>1250</v>
      </c>
      <c r="F66" s="109"/>
      <c r="G66" s="192"/>
      <c r="H66" s="192"/>
      <c r="I66" s="110">
        <f>фев.25!I66+F66-E66</f>
        <v>0</v>
      </c>
    </row>
    <row r="67" spans="1:9">
      <c r="A67" s="1"/>
      <c r="B67" s="16">
        <v>59</v>
      </c>
      <c r="C67" s="14"/>
      <c r="D67" s="93"/>
      <c r="E67" s="66">
        <v>1250</v>
      </c>
      <c r="F67" s="109"/>
      <c r="G67" s="192"/>
      <c r="H67" s="192"/>
      <c r="I67" s="110">
        <f>фев.25!I67+F67-E67</f>
        <v>-1250</v>
      </c>
    </row>
    <row r="68" spans="1:9">
      <c r="A68" s="1"/>
      <c r="B68" s="16">
        <v>60</v>
      </c>
      <c r="C68" s="14"/>
      <c r="D68" s="93"/>
      <c r="E68" s="66">
        <v>1250</v>
      </c>
      <c r="F68" s="109"/>
      <c r="G68" s="192"/>
      <c r="H68" s="192"/>
      <c r="I68" s="110">
        <f>фев.25!I68+F68-E68</f>
        <v>-3750</v>
      </c>
    </row>
    <row r="69" spans="1:9">
      <c r="A69" s="1"/>
      <c r="B69" s="16">
        <v>61</v>
      </c>
      <c r="C69" s="14"/>
      <c r="D69" s="93"/>
      <c r="E69" s="66">
        <v>1250</v>
      </c>
      <c r="F69" s="109"/>
      <c r="G69" s="192"/>
      <c r="H69" s="192"/>
      <c r="I69" s="110">
        <f>фев.25!I69+F69-E69</f>
        <v>-2500</v>
      </c>
    </row>
    <row r="70" spans="1:9">
      <c r="A70" s="1"/>
      <c r="B70" s="16">
        <v>62</v>
      </c>
      <c r="C70" s="14"/>
      <c r="D70" s="93"/>
      <c r="E70" s="66">
        <v>1250</v>
      </c>
      <c r="F70" s="109"/>
      <c r="G70" s="192"/>
      <c r="H70" s="192"/>
      <c r="I70" s="110">
        <f>фев.25!I70+F70-E70</f>
        <v>-2500</v>
      </c>
    </row>
    <row r="71" spans="1:9">
      <c r="A71" s="1"/>
      <c r="B71" s="16">
        <v>63</v>
      </c>
      <c r="C71" s="14"/>
      <c r="D71" s="93"/>
      <c r="E71" s="65">
        <v>1250</v>
      </c>
      <c r="F71" s="109"/>
      <c r="G71" s="192"/>
      <c r="H71" s="192"/>
      <c r="I71" s="110">
        <f>фев.25!I71+F71-E71</f>
        <v>-3750</v>
      </c>
    </row>
    <row r="72" spans="1:9">
      <c r="A72" s="1"/>
      <c r="B72" s="16">
        <v>64</v>
      </c>
      <c r="C72" s="14"/>
      <c r="D72" s="93"/>
      <c r="E72" s="65">
        <v>1250</v>
      </c>
      <c r="F72" s="109"/>
      <c r="G72" s="192"/>
      <c r="H72" s="192"/>
      <c r="I72" s="110">
        <f>фев.25!I72+F72-E72</f>
        <v>-3750</v>
      </c>
    </row>
    <row r="73" spans="1:9">
      <c r="A73" s="3"/>
      <c r="B73" s="16">
        <v>65</v>
      </c>
      <c r="C73" s="14"/>
      <c r="D73" s="93"/>
      <c r="E73" s="66"/>
      <c r="F73" s="109"/>
      <c r="G73" s="192"/>
      <c r="H73" s="192"/>
      <c r="I73" s="110">
        <f>фев.25!I73+F73-E73</f>
        <v>0</v>
      </c>
    </row>
    <row r="74" spans="1:9">
      <c r="A74" s="1"/>
      <c r="B74" s="16">
        <v>66</v>
      </c>
      <c r="C74" s="14"/>
      <c r="D74" s="93"/>
      <c r="E74" s="66">
        <v>1250</v>
      </c>
      <c r="F74" s="109"/>
      <c r="G74" s="192"/>
      <c r="H74" s="192"/>
      <c r="I74" s="110">
        <f>фев.25!I74+F74-E74</f>
        <v>-3750</v>
      </c>
    </row>
    <row r="75" spans="1:9">
      <c r="A75" s="1"/>
      <c r="B75" s="16">
        <v>67</v>
      </c>
      <c r="C75" s="14"/>
      <c r="D75" s="93"/>
      <c r="E75" s="65">
        <v>1250</v>
      </c>
      <c r="F75" s="109"/>
      <c r="G75" s="192"/>
      <c r="H75" s="192"/>
      <c r="I75" s="110">
        <f>фев.25!I75+F75-E75</f>
        <v>-3750</v>
      </c>
    </row>
    <row r="76" spans="1:9">
      <c r="A76" s="1"/>
      <c r="B76" s="16">
        <v>68.69</v>
      </c>
      <c r="C76" s="14"/>
      <c r="D76" s="93"/>
      <c r="E76" s="65">
        <v>1250</v>
      </c>
      <c r="F76" s="109"/>
      <c r="G76" s="192"/>
      <c r="H76" s="192"/>
      <c r="I76" s="110">
        <f>фев.25!I76+F76-E76</f>
        <v>0</v>
      </c>
    </row>
    <row r="77" spans="1:9">
      <c r="A77" s="1"/>
      <c r="B77" s="16">
        <v>69</v>
      </c>
      <c r="C77" s="14"/>
      <c r="D77" s="93"/>
      <c r="E77" s="65">
        <v>1250</v>
      </c>
      <c r="F77" s="109"/>
      <c r="G77" s="192"/>
      <c r="H77" s="192"/>
      <c r="I77" s="110">
        <f>фев.25!I77+F77-E77</f>
        <v>-1250</v>
      </c>
    </row>
    <row r="78" spans="1:9">
      <c r="A78" s="1"/>
      <c r="B78" s="16">
        <v>70</v>
      </c>
      <c r="C78" s="14"/>
      <c r="D78" s="93"/>
      <c r="E78" s="65">
        <v>1250</v>
      </c>
      <c r="F78" s="109"/>
      <c r="G78" s="192"/>
      <c r="H78" s="192"/>
      <c r="I78" s="110">
        <f>фев.25!I78+F78-E78</f>
        <v>-2250</v>
      </c>
    </row>
    <row r="79" spans="1:9">
      <c r="A79" s="1"/>
      <c r="B79" s="16">
        <v>71</v>
      </c>
      <c r="C79" s="14"/>
      <c r="D79" s="93"/>
      <c r="E79" s="65">
        <v>1250</v>
      </c>
      <c r="F79" s="109"/>
      <c r="G79" s="192"/>
      <c r="H79" s="192"/>
      <c r="I79" s="110">
        <f>фев.25!I79+F79-E79</f>
        <v>-3750</v>
      </c>
    </row>
    <row r="80" spans="1:9">
      <c r="A80" s="1"/>
      <c r="B80" s="16">
        <v>72</v>
      </c>
      <c r="C80" s="14"/>
      <c r="D80" s="93"/>
      <c r="E80" s="65">
        <v>1250</v>
      </c>
      <c r="F80" s="109"/>
      <c r="G80" s="192"/>
      <c r="H80" s="192"/>
      <c r="I80" s="110">
        <f>фев.25!I80+F80-E80</f>
        <v>-3750</v>
      </c>
    </row>
    <row r="81" spans="1:10">
      <c r="A81" s="1"/>
      <c r="B81" s="16">
        <v>73</v>
      </c>
      <c r="C81" s="14"/>
      <c r="D81" s="93"/>
      <c r="E81" s="66">
        <v>1250</v>
      </c>
      <c r="F81" s="109"/>
      <c r="G81" s="192"/>
      <c r="H81" s="192"/>
      <c r="I81" s="110">
        <f>фев.25!I81+F81-E81</f>
        <v>6250</v>
      </c>
    </row>
    <row r="82" spans="1:10">
      <c r="A82" s="1"/>
      <c r="B82" s="16">
        <v>74</v>
      </c>
      <c r="C82" s="14"/>
      <c r="D82" s="93"/>
      <c r="E82" s="66">
        <v>1250</v>
      </c>
      <c r="F82" s="109"/>
      <c r="G82" s="192"/>
      <c r="H82" s="192"/>
      <c r="I82" s="110">
        <f>фев.25!I82+F82-E82</f>
        <v>-3750</v>
      </c>
      <c r="J82" s="167"/>
    </row>
    <row r="83" spans="1:10">
      <c r="A83" s="1"/>
      <c r="B83" s="16">
        <v>75</v>
      </c>
      <c r="C83" s="14"/>
      <c r="D83" s="93"/>
      <c r="E83" s="66"/>
      <c r="F83" s="109"/>
      <c r="G83" s="192"/>
      <c r="H83" s="192"/>
      <c r="I83" s="110">
        <f>фев.25!I83+F83-E83</f>
        <v>0</v>
      </c>
    </row>
    <row r="84" spans="1:10">
      <c r="A84" s="1"/>
      <c r="B84" s="16">
        <v>76</v>
      </c>
      <c r="C84" s="14"/>
      <c r="D84" s="93"/>
      <c r="E84" s="66">
        <v>1250</v>
      </c>
      <c r="F84" s="109"/>
      <c r="G84" s="192"/>
      <c r="H84" s="192"/>
      <c r="I84" s="110">
        <f>фев.25!I84+F84-E84</f>
        <v>-3750</v>
      </c>
    </row>
    <row r="85" spans="1:10">
      <c r="A85" s="1"/>
      <c r="B85" s="16">
        <v>77</v>
      </c>
      <c r="C85" s="14"/>
      <c r="D85" s="93"/>
      <c r="E85" s="66">
        <v>1250</v>
      </c>
      <c r="F85" s="109"/>
      <c r="G85" s="192"/>
      <c r="H85" s="192"/>
      <c r="I85" s="110">
        <f>фев.25!I85+F85-E85</f>
        <v>-3750</v>
      </c>
    </row>
    <row r="86" spans="1:10">
      <c r="A86" s="1"/>
      <c r="B86" s="16">
        <v>78</v>
      </c>
      <c r="C86" s="14"/>
      <c r="D86" s="93"/>
      <c r="E86" s="66">
        <v>1250</v>
      </c>
      <c r="F86" s="109"/>
      <c r="G86" s="192"/>
      <c r="H86" s="192"/>
      <c r="I86" s="110">
        <f>фев.25!I86+F86-E86</f>
        <v>-3750</v>
      </c>
    </row>
    <row r="87" spans="1:10">
      <c r="A87" s="1"/>
      <c r="B87" s="16">
        <v>79</v>
      </c>
      <c r="C87" s="14"/>
      <c r="D87" s="93"/>
      <c r="E87" s="66">
        <v>1250</v>
      </c>
      <c r="F87" s="109"/>
      <c r="G87" s="192"/>
      <c r="H87" s="192"/>
      <c r="I87" s="110">
        <f>фев.25!I87+F87-E87</f>
        <v>-1250</v>
      </c>
    </row>
    <row r="88" spans="1:10">
      <c r="A88" s="1"/>
      <c r="B88" s="16">
        <v>80</v>
      </c>
      <c r="C88" s="14"/>
      <c r="D88" s="93"/>
      <c r="E88" s="66">
        <v>1250</v>
      </c>
      <c r="F88" s="109"/>
      <c r="G88" s="192"/>
      <c r="H88" s="192"/>
      <c r="I88" s="110">
        <f>фев.25!I88+F88-E88</f>
        <v>-1250</v>
      </c>
    </row>
    <row r="89" spans="1:10">
      <c r="A89" s="1"/>
      <c r="B89" s="16">
        <v>81</v>
      </c>
      <c r="C89" s="14"/>
      <c r="D89" s="93"/>
      <c r="E89" s="66">
        <v>1250</v>
      </c>
      <c r="F89" s="109"/>
      <c r="G89" s="192"/>
      <c r="H89" s="192"/>
      <c r="I89" s="110">
        <f>фев.25!I89+F89-E89</f>
        <v>-3750</v>
      </c>
    </row>
    <row r="90" spans="1:10">
      <c r="A90" s="1"/>
      <c r="B90" s="16">
        <v>82</v>
      </c>
      <c r="C90" s="14"/>
      <c r="D90" s="93"/>
      <c r="E90" s="66">
        <v>1250</v>
      </c>
      <c r="F90" s="109"/>
      <c r="G90" s="192"/>
      <c r="H90" s="192"/>
      <c r="I90" s="110">
        <f>фев.25!I90+F90-E90</f>
        <v>-1250</v>
      </c>
    </row>
    <row r="91" spans="1:10">
      <c r="A91" s="3"/>
      <c r="B91" s="16">
        <v>83</v>
      </c>
      <c r="C91" s="14"/>
      <c r="D91" s="93"/>
      <c r="E91" s="66"/>
      <c r="F91" s="109"/>
      <c r="G91" s="192"/>
      <c r="H91" s="192"/>
      <c r="I91" s="110">
        <f>фев.25!I91+F91-E91</f>
        <v>0</v>
      </c>
    </row>
    <row r="92" spans="1:10">
      <c r="A92" s="1"/>
      <c r="B92" s="16">
        <v>84</v>
      </c>
      <c r="C92" s="14"/>
      <c r="D92" s="93"/>
      <c r="E92" s="66">
        <v>1250</v>
      </c>
      <c r="F92" s="109"/>
      <c r="G92" s="192"/>
      <c r="H92" s="192"/>
      <c r="I92" s="110">
        <f>фев.25!I92+F92-E92</f>
        <v>-2500</v>
      </c>
    </row>
    <row r="93" spans="1:10">
      <c r="A93" s="1"/>
      <c r="B93" s="16">
        <v>85</v>
      </c>
      <c r="C93" s="14"/>
      <c r="D93" s="93"/>
      <c r="E93" s="66">
        <v>1250</v>
      </c>
      <c r="F93" s="109"/>
      <c r="G93" s="192"/>
      <c r="H93" s="192"/>
      <c r="I93" s="110">
        <f>фев.25!I93+F93-E93</f>
        <v>-3750</v>
      </c>
    </row>
    <row r="94" spans="1:10">
      <c r="A94" s="1"/>
      <c r="B94" s="16">
        <v>86</v>
      </c>
      <c r="C94" s="14"/>
      <c r="D94" s="93"/>
      <c r="E94" s="66">
        <v>1250</v>
      </c>
      <c r="F94" s="109"/>
      <c r="G94" s="192"/>
      <c r="H94" s="192"/>
      <c r="I94" s="110">
        <f>фев.25!I94+F94-E94</f>
        <v>-3750</v>
      </c>
    </row>
    <row r="95" spans="1:10">
      <c r="A95" s="1"/>
      <c r="B95" s="16">
        <v>87</v>
      </c>
      <c r="C95" s="14"/>
      <c r="D95" s="93"/>
      <c r="E95" s="66">
        <v>1250</v>
      </c>
      <c r="F95" s="109"/>
      <c r="G95" s="192"/>
      <c r="H95" s="192"/>
      <c r="I95" s="110">
        <f>фев.25!I95+F95-E95</f>
        <v>-3750</v>
      </c>
    </row>
    <row r="96" spans="1:10">
      <c r="A96" s="1"/>
      <c r="B96" s="16">
        <v>88</v>
      </c>
      <c r="C96" s="14"/>
      <c r="D96" s="93"/>
      <c r="E96" s="66"/>
      <c r="F96" s="109"/>
      <c r="G96" s="192"/>
      <c r="H96" s="192"/>
      <c r="I96" s="110">
        <f>фев.25!I96+F96-E96</f>
        <v>0</v>
      </c>
    </row>
    <row r="97" spans="1:10">
      <c r="A97" s="1"/>
      <c r="B97" s="16" t="s">
        <v>56</v>
      </c>
      <c r="C97" s="14"/>
      <c r="D97" s="188"/>
      <c r="E97" s="66">
        <v>1250</v>
      </c>
      <c r="F97" s="109"/>
      <c r="G97" s="192"/>
      <c r="H97" s="192"/>
      <c r="I97" s="110">
        <f>фев.25!I97+F97-E97</f>
        <v>-3750</v>
      </c>
    </row>
    <row r="98" spans="1:10">
      <c r="A98" s="1"/>
      <c r="B98" s="16">
        <v>89</v>
      </c>
      <c r="C98" s="14"/>
      <c r="D98" s="93"/>
      <c r="E98" s="66">
        <v>1250</v>
      </c>
      <c r="F98" s="109"/>
      <c r="G98" s="192"/>
      <c r="H98" s="192"/>
      <c r="I98" s="110">
        <f>фев.25!I98+F98-E98</f>
        <v>-3750</v>
      </c>
    </row>
    <row r="99" spans="1:10">
      <c r="A99" s="1"/>
      <c r="B99" s="16">
        <v>90</v>
      </c>
      <c r="C99" s="14"/>
      <c r="D99" s="93"/>
      <c r="E99" s="66">
        <v>1250</v>
      </c>
      <c r="F99" s="109"/>
      <c r="G99" s="192"/>
      <c r="H99" s="192"/>
      <c r="I99" s="110">
        <f>фев.25!I99+F99-E99</f>
        <v>-3750</v>
      </c>
    </row>
    <row r="100" spans="1:10">
      <c r="A100" s="1"/>
      <c r="B100" s="16">
        <v>91</v>
      </c>
      <c r="C100" s="14"/>
      <c r="D100" s="93"/>
      <c r="E100" s="66"/>
      <c r="F100" s="109"/>
      <c r="G100" s="192"/>
      <c r="H100" s="192"/>
      <c r="I100" s="110">
        <f>фев.25!I100+F100-E100</f>
        <v>0</v>
      </c>
    </row>
    <row r="101" spans="1:10">
      <c r="A101" s="1"/>
      <c r="B101" s="16">
        <v>92</v>
      </c>
      <c r="C101" s="14"/>
      <c r="D101" s="93"/>
      <c r="E101" s="66">
        <v>1250</v>
      </c>
      <c r="F101" s="109"/>
      <c r="G101" s="192"/>
      <c r="H101" s="192"/>
      <c r="I101" s="110">
        <f>фев.25!I101+F101-E101</f>
        <v>-3750</v>
      </c>
    </row>
    <row r="102" spans="1:10">
      <c r="A102" s="1"/>
      <c r="B102" s="16">
        <v>93</v>
      </c>
      <c r="C102" s="14"/>
      <c r="D102" s="93"/>
      <c r="E102" s="66">
        <v>1250</v>
      </c>
      <c r="F102" s="109"/>
      <c r="G102" s="192"/>
      <c r="H102" s="192"/>
      <c r="I102" s="110">
        <f>фев.25!I102+F102-E102</f>
        <v>-1250</v>
      </c>
    </row>
    <row r="103" spans="1:10">
      <c r="A103" s="1"/>
      <c r="B103" s="16">
        <v>94</v>
      </c>
      <c r="C103" s="14"/>
      <c r="D103" s="93"/>
      <c r="E103" s="66">
        <v>1250</v>
      </c>
      <c r="F103" s="109"/>
      <c r="G103" s="192"/>
      <c r="H103" s="192"/>
      <c r="I103" s="110">
        <f>фев.25!I103+F103-E103</f>
        <v>-3750</v>
      </c>
    </row>
    <row r="104" spans="1:10">
      <c r="A104" s="1"/>
      <c r="B104" s="16">
        <v>95</v>
      </c>
      <c r="C104" s="14"/>
      <c r="D104" s="93"/>
      <c r="E104" s="66"/>
      <c r="F104" s="109"/>
      <c r="G104" s="192"/>
      <c r="H104" s="192"/>
      <c r="I104" s="110">
        <f>фев.25!I104+F104-E104</f>
        <v>0</v>
      </c>
    </row>
    <row r="105" spans="1:10">
      <c r="A105" s="1"/>
      <c r="B105" s="16">
        <v>96</v>
      </c>
      <c r="C105" s="14"/>
      <c r="D105" s="93"/>
      <c r="E105" s="66">
        <v>1250</v>
      </c>
      <c r="F105" s="109"/>
      <c r="G105" s="192"/>
      <c r="H105" s="192"/>
      <c r="I105" s="110">
        <f>фев.25!I105+F105-E105</f>
        <v>-2500</v>
      </c>
      <c r="J105" s="167"/>
    </row>
    <row r="106" spans="1:10">
      <c r="A106" s="1"/>
      <c r="B106" s="16">
        <v>97</v>
      </c>
      <c r="C106" s="14"/>
      <c r="D106" s="93"/>
      <c r="E106" s="66">
        <v>1250</v>
      </c>
      <c r="F106" s="109"/>
      <c r="G106" s="192"/>
      <c r="H106" s="192"/>
      <c r="I106" s="110">
        <f>фев.25!I106+F106-E106</f>
        <v>-3750</v>
      </c>
    </row>
    <row r="107" spans="1:10">
      <c r="A107" s="1"/>
      <c r="B107" s="16">
        <v>98</v>
      </c>
      <c r="C107" s="14"/>
      <c r="D107" s="93"/>
      <c r="E107" s="66">
        <v>1250</v>
      </c>
      <c r="F107" s="109"/>
      <c r="G107" s="192"/>
      <c r="H107" s="192"/>
      <c r="I107" s="110">
        <f>фев.25!I107+F107-E107</f>
        <v>0</v>
      </c>
    </row>
    <row r="108" spans="1:10">
      <c r="A108" s="1"/>
      <c r="B108" s="16">
        <v>99</v>
      </c>
      <c r="C108" s="14"/>
      <c r="D108" s="93"/>
      <c r="E108" s="66"/>
      <c r="F108" s="109"/>
      <c r="G108" s="192"/>
      <c r="H108" s="192"/>
      <c r="I108" s="110">
        <f>фев.25!I108+F108-E108</f>
        <v>0</v>
      </c>
    </row>
    <row r="109" spans="1:10">
      <c r="A109" s="1"/>
      <c r="B109" s="16">
        <v>100</v>
      </c>
      <c r="C109" s="14"/>
      <c r="D109" s="93"/>
      <c r="E109" s="66">
        <v>1250</v>
      </c>
      <c r="F109" s="109"/>
      <c r="G109" s="192"/>
      <c r="H109" s="192"/>
      <c r="I109" s="110">
        <f>фев.25!I109+F109-E109</f>
        <v>-1250</v>
      </c>
    </row>
    <row r="110" spans="1:10">
      <c r="A110" s="1"/>
      <c r="B110" s="16">
        <v>101</v>
      </c>
      <c r="C110" s="14"/>
      <c r="D110" s="93"/>
      <c r="E110" s="66">
        <v>1250</v>
      </c>
      <c r="F110" s="109"/>
      <c r="G110" s="192"/>
      <c r="H110" s="192"/>
      <c r="I110" s="110">
        <f>фев.25!I110+F110-E110</f>
        <v>-3750</v>
      </c>
      <c r="J110" s="167"/>
    </row>
    <row r="111" spans="1:10">
      <c r="A111" s="1"/>
      <c r="B111" s="16" t="s">
        <v>30</v>
      </c>
      <c r="C111" s="14"/>
      <c r="D111" s="93"/>
      <c r="E111" s="66">
        <v>1250</v>
      </c>
      <c r="F111" s="109"/>
      <c r="G111" s="192"/>
      <c r="H111" s="192"/>
      <c r="I111" s="110">
        <f>фев.25!I111+F111-E111</f>
        <v>-1250</v>
      </c>
    </row>
    <row r="112" spans="1:10">
      <c r="A112" s="1"/>
      <c r="B112" s="16">
        <v>102</v>
      </c>
      <c r="C112" s="14"/>
      <c r="D112" s="168"/>
      <c r="E112" s="66">
        <v>1250</v>
      </c>
      <c r="F112" s="109"/>
      <c r="G112" s="192"/>
      <c r="H112" s="192"/>
      <c r="I112" s="110">
        <f>фев.25!I112+F112-E112</f>
        <v>-2500</v>
      </c>
    </row>
    <row r="113" spans="1:9">
      <c r="A113" s="1"/>
      <c r="B113" s="16">
        <v>103</v>
      </c>
      <c r="C113" s="14"/>
      <c r="D113" s="93"/>
      <c r="E113" s="66">
        <v>1250</v>
      </c>
      <c r="F113" s="109"/>
      <c r="G113" s="192"/>
      <c r="H113" s="192"/>
      <c r="I113" s="110">
        <f>фев.25!I113+F113-E113</f>
        <v>-2500</v>
      </c>
    </row>
    <row r="114" spans="1:9">
      <c r="A114" s="1"/>
      <c r="B114" s="16">
        <v>104</v>
      </c>
      <c r="C114" s="14"/>
      <c r="D114" s="93"/>
      <c r="E114" s="66"/>
      <c r="F114" s="109"/>
      <c r="G114" s="192"/>
      <c r="H114" s="192"/>
      <c r="I114" s="110">
        <f>фев.25!I114+F114-E114</f>
        <v>0</v>
      </c>
    </row>
    <row r="115" spans="1:9">
      <c r="A115" s="1"/>
      <c r="B115" s="16">
        <v>105</v>
      </c>
      <c r="C115" s="14"/>
      <c r="D115" s="93"/>
      <c r="E115" s="66"/>
      <c r="F115" s="109"/>
      <c r="G115" s="192"/>
      <c r="H115" s="192"/>
      <c r="I115" s="110">
        <f>фев.25!I115+F115-E115</f>
        <v>0</v>
      </c>
    </row>
    <row r="116" spans="1:9">
      <c r="A116" s="1"/>
      <c r="B116" s="16">
        <v>106</v>
      </c>
      <c r="C116" s="14"/>
      <c r="D116" s="93"/>
      <c r="E116" s="66"/>
      <c r="F116" s="109"/>
      <c r="G116" s="192"/>
      <c r="H116" s="192"/>
      <c r="I116" s="110">
        <f>фев.25!I116+F116-E116</f>
        <v>0</v>
      </c>
    </row>
    <row r="117" spans="1:9">
      <c r="A117" s="1"/>
      <c r="B117" s="16">
        <v>107</v>
      </c>
      <c r="C117" s="14"/>
      <c r="D117" s="93"/>
      <c r="E117" s="66"/>
      <c r="F117" s="109"/>
      <c r="G117" s="192"/>
      <c r="H117" s="192"/>
      <c r="I117" s="110">
        <f>фев.25!I117+F117-E117</f>
        <v>0</v>
      </c>
    </row>
    <row r="118" spans="1:9">
      <c r="A118" s="1"/>
      <c r="B118" s="16">
        <v>108</v>
      </c>
      <c r="C118" s="14"/>
      <c r="D118" s="93"/>
      <c r="E118" s="66"/>
      <c r="F118" s="109"/>
      <c r="G118" s="192"/>
      <c r="H118" s="192"/>
      <c r="I118" s="110">
        <f>фев.25!I118+F118-E118</f>
        <v>0</v>
      </c>
    </row>
    <row r="119" spans="1:9">
      <c r="A119" s="1"/>
      <c r="B119" s="16">
        <v>109</v>
      </c>
      <c r="C119" s="14"/>
      <c r="D119" s="93"/>
      <c r="E119" s="66"/>
      <c r="F119" s="109"/>
      <c r="G119" s="192"/>
      <c r="H119" s="192"/>
      <c r="I119" s="110">
        <f>фев.25!I119+F119-E119</f>
        <v>0</v>
      </c>
    </row>
    <row r="120" spans="1:9">
      <c r="A120" s="3"/>
      <c r="B120" s="16">
        <v>110</v>
      </c>
      <c r="C120" s="14"/>
      <c r="D120" s="93"/>
      <c r="E120" s="66"/>
      <c r="F120" s="109"/>
      <c r="G120" s="192"/>
      <c r="H120" s="192"/>
      <c r="I120" s="110">
        <f>фев.25!I120+F120-E120</f>
        <v>0</v>
      </c>
    </row>
    <row r="121" spans="1:9">
      <c r="A121" s="1"/>
      <c r="B121" s="16">
        <v>111</v>
      </c>
      <c r="C121" s="14"/>
      <c r="D121" s="93"/>
      <c r="E121" s="66"/>
      <c r="F121" s="109"/>
      <c r="G121" s="192"/>
      <c r="H121" s="192"/>
      <c r="I121" s="110">
        <f>фев.25!I121+F121-E121</f>
        <v>0</v>
      </c>
    </row>
    <row r="122" spans="1:9">
      <c r="A122" s="1"/>
      <c r="B122" s="16">
        <v>112</v>
      </c>
      <c r="C122" s="14"/>
      <c r="D122" s="93"/>
      <c r="E122" s="66"/>
      <c r="F122" s="109"/>
      <c r="G122" s="192"/>
      <c r="H122" s="192"/>
      <c r="I122" s="110">
        <f>фев.25!I122+F122-E122</f>
        <v>0</v>
      </c>
    </row>
    <row r="123" spans="1:9">
      <c r="A123" s="1"/>
      <c r="B123" s="16">
        <v>113</v>
      </c>
      <c r="C123" s="14"/>
      <c r="D123" s="93"/>
      <c r="E123" s="65">
        <v>1250</v>
      </c>
      <c r="F123" s="109"/>
      <c r="G123" s="192"/>
      <c r="H123" s="192"/>
      <c r="I123" s="110">
        <f>фев.25!I123+F123-E123</f>
        <v>-1250</v>
      </c>
    </row>
    <row r="124" spans="1:9">
      <c r="A124" s="1"/>
      <c r="B124" s="16" t="s">
        <v>51</v>
      </c>
      <c r="C124" s="14"/>
      <c r="D124" s="179"/>
      <c r="E124" s="65">
        <v>1250</v>
      </c>
      <c r="F124" s="109"/>
      <c r="G124" s="192"/>
      <c r="H124" s="192"/>
      <c r="I124" s="110">
        <f>фев.25!I124+F124-E124</f>
        <v>-1250</v>
      </c>
    </row>
    <row r="125" spans="1:9">
      <c r="A125" s="1"/>
      <c r="B125" s="16" t="s">
        <v>26</v>
      </c>
      <c r="C125" s="14"/>
      <c r="D125" s="102"/>
      <c r="E125" s="65">
        <v>1250</v>
      </c>
      <c r="F125" s="109"/>
      <c r="G125" s="192"/>
      <c r="H125" s="192"/>
      <c r="I125" s="110">
        <f>фев.25!I125+F125-E125</f>
        <v>-3750</v>
      </c>
    </row>
    <row r="126" spans="1:9">
      <c r="A126" s="1"/>
      <c r="B126" s="16">
        <v>114</v>
      </c>
      <c r="C126" s="14"/>
      <c r="D126" s="93"/>
      <c r="E126" s="66"/>
      <c r="F126" s="109"/>
      <c r="G126" s="192"/>
      <c r="H126" s="192"/>
      <c r="I126" s="110">
        <f>фев.25!I126+F126-E126</f>
        <v>0</v>
      </c>
    </row>
    <row r="127" spans="1:9">
      <c r="A127" s="1"/>
      <c r="B127" s="16" t="s">
        <v>24</v>
      </c>
      <c r="C127" s="73"/>
      <c r="D127" s="93"/>
      <c r="E127" s="65"/>
      <c r="F127" s="109"/>
      <c r="G127" s="192"/>
      <c r="H127" s="192"/>
      <c r="I127" s="110">
        <f>фев.25!I127+F127-E127</f>
        <v>0</v>
      </c>
    </row>
    <row r="128" spans="1:9">
      <c r="A128" s="1"/>
      <c r="B128" s="16">
        <v>116</v>
      </c>
      <c r="C128" s="14"/>
      <c r="D128" s="93"/>
      <c r="E128" s="66"/>
      <c r="F128" s="109"/>
      <c r="G128" s="192"/>
      <c r="H128" s="192"/>
      <c r="I128" s="110">
        <f>фев.25!I128+F128-E128</f>
        <v>0</v>
      </c>
    </row>
    <row r="129" spans="1:10">
      <c r="A129" s="1"/>
      <c r="B129" s="16">
        <v>117</v>
      </c>
      <c r="C129" s="14"/>
      <c r="D129" s="93"/>
      <c r="E129" s="66">
        <v>1250</v>
      </c>
      <c r="F129" s="109"/>
      <c r="G129" s="192"/>
      <c r="H129" s="192"/>
      <c r="I129" s="110">
        <f>фев.25!I129+F129-E129</f>
        <v>-1250</v>
      </c>
    </row>
    <row r="130" spans="1:10">
      <c r="A130" s="1"/>
      <c r="B130" s="16">
        <v>118</v>
      </c>
      <c r="C130" s="14"/>
      <c r="D130" s="93"/>
      <c r="E130" s="66"/>
      <c r="F130" s="109"/>
      <c r="G130" s="192"/>
      <c r="H130" s="192"/>
      <c r="I130" s="110">
        <f>фев.25!I130+F130-E130</f>
        <v>0</v>
      </c>
    </row>
    <row r="131" spans="1:10">
      <c r="A131" s="1"/>
      <c r="B131" s="16">
        <v>119</v>
      </c>
      <c r="C131" s="14"/>
      <c r="D131" s="93"/>
      <c r="E131" s="65">
        <v>1250</v>
      </c>
      <c r="F131" s="109"/>
      <c r="G131" s="192"/>
      <c r="H131" s="192"/>
      <c r="I131" s="110">
        <f>фев.25!I131+F131-E131</f>
        <v>-3750</v>
      </c>
    </row>
    <row r="132" spans="1:10">
      <c r="A132" s="15"/>
      <c r="B132" s="16">
        <v>120</v>
      </c>
      <c r="C132" s="14"/>
      <c r="D132" s="93"/>
      <c r="E132" s="65">
        <v>1250</v>
      </c>
      <c r="F132" s="109"/>
      <c r="G132" s="192"/>
      <c r="H132" s="192"/>
      <c r="I132" s="110">
        <f>фев.25!I132+F132-E132</f>
        <v>-3750</v>
      </c>
    </row>
    <row r="133" spans="1:10">
      <c r="A133" s="1"/>
      <c r="B133" s="16">
        <v>121</v>
      </c>
      <c r="C133" s="14"/>
      <c r="D133" s="93"/>
      <c r="E133" s="65">
        <v>1250</v>
      </c>
      <c r="F133" s="109"/>
      <c r="G133" s="192"/>
      <c r="H133" s="192"/>
      <c r="I133" s="110">
        <f>фев.25!I133+F133-E133</f>
        <v>-3750</v>
      </c>
    </row>
    <row r="134" spans="1:10">
      <c r="A134" s="1"/>
      <c r="B134" s="1">
        <v>122</v>
      </c>
      <c r="C134" s="14"/>
      <c r="D134" s="93"/>
      <c r="E134" s="65">
        <v>1250</v>
      </c>
      <c r="F134" s="109"/>
      <c r="G134" s="192"/>
      <c r="H134" s="192"/>
      <c r="I134" s="110">
        <f>фев.25!I134+F134-E134</f>
        <v>-1250</v>
      </c>
    </row>
    <row r="135" spans="1:10">
      <c r="A135" s="1"/>
      <c r="B135" s="16">
        <v>123</v>
      </c>
      <c r="C135" s="14"/>
      <c r="D135" s="93"/>
      <c r="E135" s="66"/>
      <c r="F135" s="109"/>
      <c r="G135" s="192"/>
      <c r="H135" s="192"/>
      <c r="I135" s="110">
        <f>фев.25!I135+F135-E135</f>
        <v>0</v>
      </c>
    </row>
    <row r="136" spans="1:10">
      <c r="A136" s="1"/>
      <c r="B136" s="16">
        <v>124</v>
      </c>
      <c r="C136" s="14"/>
      <c r="D136" s="93"/>
      <c r="E136" s="66">
        <v>1250</v>
      </c>
      <c r="F136" s="109"/>
      <c r="G136" s="192"/>
      <c r="H136" s="192"/>
      <c r="I136" s="110">
        <f>фев.25!I136+F136-E136</f>
        <v>-1200</v>
      </c>
    </row>
    <row r="137" spans="1:10">
      <c r="A137" s="1"/>
      <c r="B137" s="16" t="s">
        <v>38</v>
      </c>
      <c r="C137" s="14"/>
      <c r="D137" s="176"/>
      <c r="E137" s="66">
        <v>1250</v>
      </c>
      <c r="F137" s="109"/>
      <c r="G137" s="192"/>
      <c r="H137" s="192"/>
      <c r="I137" s="110">
        <f>фев.25!I137+F137-E137</f>
        <v>-1250</v>
      </c>
    </row>
    <row r="138" spans="1:10">
      <c r="A138" s="1"/>
      <c r="B138" s="16">
        <v>125</v>
      </c>
      <c r="C138" s="14"/>
      <c r="D138" s="93"/>
      <c r="E138" s="66">
        <v>1250</v>
      </c>
      <c r="F138" s="109"/>
      <c r="G138" s="192"/>
      <c r="H138" s="192"/>
      <c r="I138" s="110">
        <f>фев.25!I138+F138-E138</f>
        <v>-3750</v>
      </c>
    </row>
    <row r="139" spans="1:10">
      <c r="A139" s="1"/>
      <c r="B139" s="16">
        <v>126</v>
      </c>
      <c r="C139" s="14"/>
      <c r="D139" s="93"/>
      <c r="E139" s="66">
        <v>1250</v>
      </c>
      <c r="F139" s="109"/>
      <c r="G139" s="192"/>
      <c r="H139" s="192"/>
      <c r="I139" s="110">
        <f>фев.25!I139+F139-E139</f>
        <v>6250</v>
      </c>
    </row>
    <row r="140" spans="1:10">
      <c r="A140" s="1"/>
      <c r="B140" s="16">
        <v>127</v>
      </c>
      <c r="C140" s="14"/>
      <c r="D140" s="93"/>
      <c r="E140" s="66">
        <v>1250</v>
      </c>
      <c r="F140" s="109"/>
      <c r="G140" s="192"/>
      <c r="H140" s="192"/>
      <c r="I140" s="110">
        <f>фев.25!I140+F140-E140</f>
        <v>-2500</v>
      </c>
    </row>
    <row r="141" spans="1:10">
      <c r="A141" s="1"/>
      <c r="B141" s="16">
        <v>128</v>
      </c>
      <c r="C141" s="14"/>
      <c r="D141" s="93"/>
      <c r="E141" s="66">
        <v>1250</v>
      </c>
      <c r="F141" s="109"/>
      <c r="G141" s="192"/>
      <c r="H141" s="192"/>
      <c r="I141" s="110">
        <f>фев.25!I141+F141-E141</f>
        <v>1250</v>
      </c>
    </row>
    <row r="142" spans="1:10">
      <c r="A142" s="1"/>
      <c r="B142" s="16">
        <v>129</v>
      </c>
      <c r="C142" s="14"/>
      <c r="D142" s="93"/>
      <c r="E142" s="65">
        <v>1250</v>
      </c>
      <c r="F142" s="109"/>
      <c r="G142" s="192"/>
      <c r="H142" s="192"/>
      <c r="I142" s="110">
        <f>фев.25!I142+F142-E142</f>
        <v>-1250</v>
      </c>
    </row>
    <row r="143" spans="1:10">
      <c r="A143" s="1"/>
      <c r="B143" s="16">
        <v>130</v>
      </c>
      <c r="C143" s="14"/>
      <c r="D143" s="93"/>
      <c r="E143" s="65">
        <v>1250</v>
      </c>
      <c r="F143" s="109"/>
      <c r="G143" s="192"/>
      <c r="H143" s="192"/>
      <c r="I143" s="110">
        <f>фев.25!I143+F143-E143</f>
        <v>1250</v>
      </c>
    </row>
    <row r="144" spans="1:10">
      <c r="A144" s="15"/>
      <c r="B144" s="16">
        <v>131.13200000000001</v>
      </c>
      <c r="C144" s="14"/>
      <c r="D144" s="93"/>
      <c r="E144" s="65">
        <v>1250</v>
      </c>
      <c r="F144" s="109"/>
      <c r="G144" s="192"/>
      <c r="H144" s="192"/>
      <c r="I144" s="110">
        <f>фев.25!I144+F144-E144</f>
        <v>-2500</v>
      </c>
      <c r="J144" s="87"/>
    </row>
    <row r="145" spans="1:10">
      <c r="A145" s="3"/>
      <c r="B145" s="16">
        <v>133</v>
      </c>
      <c r="C145" s="14"/>
      <c r="D145" s="93"/>
      <c r="E145" s="65">
        <v>1250</v>
      </c>
      <c r="F145" s="109"/>
      <c r="G145" s="192"/>
      <c r="H145" s="192"/>
      <c r="I145" s="110">
        <f>фев.25!I145+F145-E145</f>
        <v>-2500</v>
      </c>
    </row>
    <row r="146" spans="1:10">
      <c r="A146" s="1"/>
      <c r="B146" s="16">
        <v>134</v>
      </c>
      <c r="C146" s="14"/>
      <c r="D146" s="93"/>
      <c r="E146" s="66">
        <v>1250</v>
      </c>
      <c r="F146" s="109"/>
      <c r="G146" s="192"/>
      <c r="H146" s="192"/>
      <c r="I146" s="110">
        <f>фев.25!I146+F146-E146</f>
        <v>-1250</v>
      </c>
    </row>
    <row r="147" spans="1:10">
      <c r="A147" s="1"/>
      <c r="B147" s="16">
        <v>135</v>
      </c>
      <c r="C147" s="14"/>
      <c r="D147" s="93"/>
      <c r="E147" s="66"/>
      <c r="F147" s="109"/>
      <c r="G147" s="192"/>
      <c r="H147" s="192"/>
      <c r="I147" s="110">
        <f>фев.25!I147+F147-E147</f>
        <v>0</v>
      </c>
    </row>
    <row r="148" spans="1:10">
      <c r="A148" s="1"/>
      <c r="B148" s="16">
        <v>136</v>
      </c>
      <c r="C148" s="14"/>
      <c r="D148" s="93"/>
      <c r="E148" s="65">
        <v>1250</v>
      </c>
      <c r="F148" s="109"/>
      <c r="G148" s="192"/>
      <c r="H148" s="192"/>
      <c r="I148" s="110">
        <f>фев.25!I148+F148-E148</f>
        <v>-1250</v>
      </c>
    </row>
    <row r="149" spans="1:10">
      <c r="A149" s="1"/>
      <c r="B149" s="16">
        <v>137</v>
      </c>
      <c r="C149" s="14"/>
      <c r="D149" s="93"/>
      <c r="E149" s="66">
        <v>1250</v>
      </c>
      <c r="F149" s="109"/>
      <c r="G149" s="192"/>
      <c r="H149" s="192"/>
      <c r="I149" s="110">
        <f>фев.25!I149+F149-E149</f>
        <v>-1250</v>
      </c>
    </row>
    <row r="150" spans="1:10">
      <c r="A150" s="1"/>
      <c r="B150" s="16">
        <v>138</v>
      </c>
      <c r="C150" s="14"/>
      <c r="D150" s="93"/>
      <c r="E150" s="66">
        <v>1250</v>
      </c>
      <c r="F150" s="109"/>
      <c r="G150" s="192"/>
      <c r="H150" s="192"/>
      <c r="I150" s="110">
        <f>фев.25!I150+F150-E150</f>
        <v>-2500</v>
      </c>
    </row>
    <row r="151" spans="1:10">
      <c r="A151" s="1"/>
      <c r="B151" s="16">
        <v>139</v>
      </c>
      <c r="C151" s="14"/>
      <c r="D151" s="93"/>
      <c r="E151" s="65">
        <v>1250</v>
      </c>
      <c r="F151" s="109"/>
      <c r="G151" s="192"/>
      <c r="H151" s="192"/>
      <c r="I151" s="110">
        <f>фев.25!I151+F151-E151</f>
        <v>0</v>
      </c>
    </row>
    <row r="152" spans="1:10">
      <c r="A152" s="1"/>
      <c r="B152" s="16">
        <v>140</v>
      </c>
      <c r="C152" s="14"/>
      <c r="D152" s="93"/>
      <c r="E152" s="66">
        <v>1250</v>
      </c>
      <c r="F152" s="109"/>
      <c r="G152" s="192"/>
      <c r="H152" s="192"/>
      <c r="I152" s="110">
        <f>фев.25!I152+F152-E152</f>
        <v>-3750</v>
      </c>
      <c r="J152" s="152"/>
    </row>
    <row r="153" spans="1:10">
      <c r="A153" s="1"/>
      <c r="B153" s="16">
        <v>141</v>
      </c>
      <c r="C153" s="14"/>
      <c r="D153" s="93"/>
      <c r="E153" s="66">
        <v>1250</v>
      </c>
      <c r="F153" s="109"/>
      <c r="G153" s="192"/>
      <c r="H153" s="192"/>
      <c r="I153" s="110">
        <f>фев.25!I153+F153-E153</f>
        <v>-2500</v>
      </c>
    </row>
    <row r="154" spans="1:10">
      <c r="A154" s="1"/>
      <c r="B154" s="16">
        <v>142</v>
      </c>
      <c r="C154" s="14"/>
      <c r="D154" s="93"/>
      <c r="E154" s="66">
        <v>1250</v>
      </c>
      <c r="F154" s="109"/>
      <c r="G154" s="192"/>
      <c r="H154" s="192"/>
      <c r="I154" s="110">
        <f>фев.25!I154+F154-E154</f>
        <v>17500</v>
      </c>
    </row>
    <row r="155" spans="1:10">
      <c r="A155" s="1"/>
      <c r="B155" s="16">
        <v>143</v>
      </c>
      <c r="C155" s="14"/>
      <c r="D155" s="93"/>
      <c r="E155" s="66">
        <v>1250</v>
      </c>
      <c r="F155" s="109"/>
      <c r="G155" s="192"/>
      <c r="H155" s="192"/>
      <c r="I155" s="110">
        <f>фев.25!I155+F155-E155</f>
        <v>-1250</v>
      </c>
    </row>
    <row r="156" spans="1:10">
      <c r="A156" s="1"/>
      <c r="B156" s="16">
        <v>144</v>
      </c>
      <c r="C156" s="14"/>
      <c r="D156" s="93"/>
      <c r="E156" s="66">
        <v>1250</v>
      </c>
      <c r="F156" s="109"/>
      <c r="G156" s="192"/>
      <c r="H156" s="192"/>
      <c r="I156" s="110">
        <f>фев.25!I156+F156-E156</f>
        <v>-3750</v>
      </c>
    </row>
    <row r="157" spans="1:10">
      <c r="A157" s="1"/>
      <c r="B157" s="16">
        <v>145</v>
      </c>
      <c r="C157" s="14"/>
      <c r="D157" s="93"/>
      <c r="E157" s="65">
        <v>1250</v>
      </c>
      <c r="F157" s="109"/>
      <c r="G157" s="192"/>
      <c r="H157" s="192"/>
      <c r="I157" s="110">
        <f>фев.25!I157+F157-E157</f>
        <v>-2500</v>
      </c>
    </row>
    <row r="158" spans="1:10">
      <c r="A158" s="1"/>
      <c r="B158" s="16">
        <v>146</v>
      </c>
      <c r="C158" s="14"/>
      <c r="D158" s="93"/>
      <c r="E158" s="65">
        <v>1250</v>
      </c>
      <c r="F158" s="109"/>
      <c r="G158" s="192"/>
      <c r="H158" s="192"/>
      <c r="I158" s="110">
        <f>фев.25!I158+F158-E158</f>
        <v>-3750</v>
      </c>
    </row>
    <row r="159" spans="1:10">
      <c r="A159" s="1"/>
      <c r="B159" s="16">
        <v>147</v>
      </c>
      <c r="C159" s="14"/>
      <c r="D159" s="93"/>
      <c r="E159" s="65">
        <v>1250</v>
      </c>
      <c r="F159" s="109"/>
      <c r="G159" s="192"/>
      <c r="H159" s="192"/>
      <c r="I159" s="110">
        <f>фев.25!I159+F159-E159</f>
        <v>-3750</v>
      </c>
    </row>
    <row r="160" spans="1:10">
      <c r="A160" s="1"/>
      <c r="B160" s="16">
        <v>148</v>
      </c>
      <c r="C160" s="14"/>
      <c r="D160" s="93"/>
      <c r="E160" s="66">
        <v>1250</v>
      </c>
      <c r="F160" s="109"/>
      <c r="G160" s="192"/>
      <c r="H160" s="192"/>
      <c r="I160" s="110">
        <f>фев.25!I160+F160-E160</f>
        <v>-1252</v>
      </c>
    </row>
    <row r="161" spans="1:9">
      <c r="A161" s="1"/>
      <c r="B161" s="16">
        <v>149</v>
      </c>
      <c r="C161" s="14"/>
      <c r="D161" s="93"/>
      <c r="E161" s="66">
        <v>1250</v>
      </c>
      <c r="F161" s="109"/>
      <c r="G161" s="192"/>
      <c r="H161" s="192"/>
      <c r="I161" s="110">
        <f>фев.25!I161+F161-E161</f>
        <v>-3750</v>
      </c>
    </row>
    <row r="162" spans="1:9">
      <c r="A162" s="1"/>
      <c r="B162" s="16">
        <v>150</v>
      </c>
      <c r="C162" s="14"/>
      <c r="D162" s="93"/>
      <c r="E162" s="66">
        <v>1250</v>
      </c>
      <c r="F162" s="109"/>
      <c r="G162" s="192"/>
      <c r="H162" s="192"/>
      <c r="I162" s="110">
        <f>фев.25!I162+F162-E162</f>
        <v>-3750</v>
      </c>
    </row>
    <row r="163" spans="1:9">
      <c r="A163" s="1"/>
      <c r="B163" s="16">
        <v>151</v>
      </c>
      <c r="C163" s="14"/>
      <c r="D163" s="93"/>
      <c r="E163" s="66">
        <v>1250</v>
      </c>
      <c r="F163" s="109"/>
      <c r="G163" s="192"/>
      <c r="H163" s="192"/>
      <c r="I163" s="110">
        <f>фев.25!I163+F163-E163</f>
        <v>-2500</v>
      </c>
    </row>
    <row r="164" spans="1:9">
      <c r="A164" s="1"/>
      <c r="B164" s="16">
        <v>152</v>
      </c>
      <c r="C164" s="14"/>
      <c r="D164" s="93"/>
      <c r="E164" s="66">
        <v>1250</v>
      </c>
      <c r="F164" s="109"/>
      <c r="G164" s="192"/>
      <c r="H164" s="192"/>
      <c r="I164" s="110">
        <f>фев.25!I164+F164-E164</f>
        <v>-1250</v>
      </c>
    </row>
    <row r="165" spans="1:9">
      <c r="A165" s="1"/>
      <c r="B165" s="16">
        <v>153</v>
      </c>
      <c r="C165" s="14"/>
      <c r="D165" s="93"/>
      <c r="E165" s="65">
        <v>1250</v>
      </c>
      <c r="F165" s="109"/>
      <c r="G165" s="192"/>
      <c r="H165" s="192"/>
      <c r="I165" s="110">
        <f>фев.25!I165+F165-E165</f>
        <v>3750</v>
      </c>
    </row>
    <row r="166" spans="1:9">
      <c r="A166" s="1"/>
      <c r="B166" s="16">
        <v>154</v>
      </c>
      <c r="C166" s="14"/>
      <c r="D166" s="93"/>
      <c r="E166" s="66"/>
      <c r="F166" s="109"/>
      <c r="G166" s="192"/>
      <c r="H166" s="192"/>
      <c r="I166" s="110">
        <f>фев.25!I166+F166-E166</f>
        <v>0</v>
      </c>
    </row>
    <row r="167" spans="1:9">
      <c r="A167" s="1"/>
      <c r="B167" s="16">
        <v>155</v>
      </c>
      <c r="C167" s="14"/>
      <c r="D167" s="93"/>
      <c r="E167" s="66"/>
      <c r="F167" s="109"/>
      <c r="G167" s="192"/>
      <c r="H167" s="192"/>
      <c r="I167" s="110">
        <f>фев.25!I167+F167-E167</f>
        <v>0</v>
      </c>
    </row>
    <row r="168" spans="1:9">
      <c r="A168" s="1"/>
      <c r="B168" s="16">
        <v>156</v>
      </c>
      <c r="C168" s="14"/>
      <c r="D168" s="93"/>
      <c r="E168" s="66"/>
      <c r="F168" s="109"/>
      <c r="G168" s="192"/>
      <c r="H168" s="192"/>
      <c r="I168" s="110">
        <f>фев.25!I168+F168-E168</f>
        <v>0</v>
      </c>
    </row>
    <row r="169" spans="1:9">
      <c r="A169" s="1"/>
      <c r="B169" s="16">
        <v>157</v>
      </c>
      <c r="C169" s="14"/>
      <c r="D169" s="93"/>
      <c r="E169" s="65"/>
      <c r="F169" s="109"/>
      <c r="G169" s="192"/>
      <c r="H169" s="192"/>
      <c r="I169" s="110">
        <f>фев.25!I169+F169-E169</f>
        <v>0</v>
      </c>
    </row>
    <row r="170" spans="1:9">
      <c r="A170" s="1"/>
      <c r="B170" s="16">
        <v>158</v>
      </c>
      <c r="C170" s="14"/>
      <c r="D170" s="93"/>
      <c r="E170" s="65"/>
      <c r="F170" s="109"/>
      <c r="G170" s="192"/>
      <c r="H170" s="192"/>
      <c r="I170" s="110">
        <f>фев.25!I170+F170-E170</f>
        <v>0</v>
      </c>
    </row>
    <row r="171" spans="1:9">
      <c r="A171" s="15"/>
      <c r="B171" s="16">
        <v>159</v>
      </c>
      <c r="C171" s="14"/>
      <c r="D171" s="93"/>
      <c r="E171" s="65">
        <v>1250</v>
      </c>
      <c r="F171" s="109"/>
      <c r="G171" s="192"/>
      <c r="H171" s="192"/>
      <c r="I171" s="110">
        <f>фев.25!I171+F171-E171</f>
        <v>1250</v>
      </c>
    </row>
    <row r="172" spans="1:9">
      <c r="A172" s="1"/>
      <c r="B172" s="16">
        <v>160</v>
      </c>
      <c r="C172" s="14"/>
      <c r="D172" s="93"/>
      <c r="E172" s="65">
        <v>1250</v>
      </c>
      <c r="F172" s="109"/>
      <c r="G172" s="192"/>
      <c r="H172" s="192"/>
      <c r="I172" s="110">
        <f>фев.25!I172+F172-E172</f>
        <v>-3750</v>
      </c>
    </row>
    <row r="173" spans="1:9">
      <c r="A173" s="1"/>
      <c r="B173" s="16">
        <v>161</v>
      </c>
      <c r="C173" s="14"/>
      <c r="D173" s="173"/>
      <c r="E173" s="65">
        <v>1250</v>
      </c>
      <c r="F173" s="109"/>
      <c r="G173" s="192"/>
      <c r="H173" s="192"/>
      <c r="I173" s="110">
        <f>фев.25!I173+F173-E173</f>
        <v>-1050</v>
      </c>
    </row>
    <row r="174" spans="1:9">
      <c r="A174" s="1"/>
      <c r="B174" s="16">
        <v>162</v>
      </c>
      <c r="C174" s="14"/>
      <c r="D174" s="93"/>
      <c r="E174" s="65">
        <v>1250</v>
      </c>
      <c r="F174" s="109"/>
      <c r="G174" s="192"/>
      <c r="H174" s="192"/>
      <c r="I174" s="110">
        <f>фев.25!I174+F174-E174</f>
        <v>-2500</v>
      </c>
    </row>
    <row r="175" spans="1:9">
      <c r="A175" s="1"/>
      <c r="B175" s="16">
        <v>163</v>
      </c>
      <c r="C175" s="14"/>
      <c r="D175" s="93"/>
      <c r="E175" s="65">
        <v>1250</v>
      </c>
      <c r="F175" s="109"/>
      <c r="G175" s="192"/>
      <c r="H175" s="192"/>
      <c r="I175" s="110">
        <f>фев.25!I175+F175-E175</f>
        <v>-3750</v>
      </c>
    </row>
    <row r="176" spans="1:9">
      <c r="A176" s="1"/>
      <c r="B176" s="16">
        <v>164</v>
      </c>
      <c r="C176" s="14"/>
      <c r="D176" s="93"/>
      <c r="E176" s="65">
        <v>1250</v>
      </c>
      <c r="F176" s="109"/>
      <c r="G176" s="192"/>
      <c r="H176" s="192"/>
      <c r="I176" s="110">
        <f>фев.25!I176+F176-E176</f>
        <v>1250</v>
      </c>
    </row>
    <row r="177" spans="1:9">
      <c r="A177" s="1"/>
      <c r="B177" s="16">
        <v>165</v>
      </c>
      <c r="C177" s="14"/>
      <c r="D177" s="93"/>
      <c r="E177" s="65">
        <v>1250</v>
      </c>
      <c r="F177" s="109"/>
      <c r="G177" s="192"/>
      <c r="H177" s="192"/>
      <c r="I177" s="110">
        <f>фев.25!I177+F177-E177</f>
        <v>-3750</v>
      </c>
    </row>
    <row r="178" spans="1:9">
      <c r="A178" s="1"/>
      <c r="B178" s="16">
        <v>166</v>
      </c>
      <c r="C178" s="14"/>
      <c r="D178" s="93"/>
      <c r="E178" s="65">
        <v>1250</v>
      </c>
      <c r="F178" s="109"/>
      <c r="G178" s="192"/>
      <c r="H178" s="192"/>
      <c r="I178" s="110">
        <f>фев.25!I178+F178-E178</f>
        <v>-2500</v>
      </c>
    </row>
    <row r="179" spans="1:9">
      <c r="A179" s="1"/>
      <c r="B179" s="16">
        <v>167</v>
      </c>
      <c r="C179" s="14"/>
      <c r="D179" s="93"/>
      <c r="E179" s="65">
        <v>1250</v>
      </c>
      <c r="F179" s="109"/>
      <c r="G179" s="192"/>
      <c r="H179" s="192"/>
      <c r="I179" s="110">
        <f>фев.25!I179+F179-E179</f>
        <v>-2500</v>
      </c>
    </row>
    <row r="180" spans="1:9">
      <c r="A180" s="1"/>
      <c r="B180" s="16">
        <v>168</v>
      </c>
      <c r="C180" s="14"/>
      <c r="D180" s="93"/>
      <c r="E180" s="65">
        <v>1250</v>
      </c>
      <c r="F180" s="109"/>
      <c r="G180" s="192"/>
      <c r="H180" s="192"/>
      <c r="I180" s="110">
        <f>фев.25!I180+F180-E180</f>
        <v>-3750</v>
      </c>
    </row>
    <row r="181" spans="1:9">
      <c r="A181" s="1"/>
      <c r="B181" s="16">
        <v>169</v>
      </c>
      <c r="C181" s="14"/>
      <c r="D181" s="93"/>
      <c r="E181" s="65">
        <v>1250</v>
      </c>
      <c r="F181" s="109"/>
      <c r="G181" s="192"/>
      <c r="H181" s="192"/>
      <c r="I181" s="110">
        <f>фев.25!I181+F181-E181</f>
        <v>-3750</v>
      </c>
    </row>
    <row r="182" spans="1:9">
      <c r="A182" s="15"/>
      <c r="B182" s="16">
        <v>170</v>
      </c>
      <c r="C182" s="14"/>
      <c r="D182" s="93"/>
      <c r="E182" s="65">
        <v>1250</v>
      </c>
      <c r="F182" s="109"/>
      <c r="G182" s="192"/>
      <c r="H182" s="192"/>
      <c r="I182" s="110">
        <f>фев.25!I182+F182-E182</f>
        <v>-3750</v>
      </c>
    </row>
    <row r="183" spans="1:9">
      <c r="A183" s="1"/>
      <c r="B183" s="16">
        <v>171</v>
      </c>
      <c r="C183" s="14"/>
      <c r="D183" s="93"/>
      <c r="E183" s="65">
        <v>1250</v>
      </c>
      <c r="F183" s="109"/>
      <c r="G183" s="192"/>
      <c r="H183" s="192"/>
      <c r="I183" s="110">
        <f>фев.25!I183+F183-E183</f>
        <v>-3750</v>
      </c>
    </row>
    <row r="184" spans="1:9">
      <c r="A184" s="1"/>
      <c r="B184" s="16">
        <v>172</v>
      </c>
      <c r="C184" s="14"/>
      <c r="D184" s="93"/>
      <c r="E184" s="65">
        <v>1250</v>
      </c>
      <c r="F184" s="109"/>
      <c r="G184" s="192"/>
      <c r="H184" s="192"/>
      <c r="I184" s="110">
        <f>фев.25!I184+F184-E184</f>
        <v>-3750</v>
      </c>
    </row>
    <row r="185" spans="1:9">
      <c r="A185" s="1"/>
      <c r="B185" s="16">
        <v>173</v>
      </c>
      <c r="C185" s="73"/>
      <c r="D185" s="77"/>
      <c r="E185" s="65">
        <v>1250</v>
      </c>
      <c r="F185" s="109"/>
      <c r="G185" s="192"/>
      <c r="H185" s="192"/>
      <c r="I185" s="110">
        <f>фев.25!I185+F185-E185</f>
        <v>-1250</v>
      </c>
    </row>
    <row r="186" spans="1:9">
      <c r="A186" s="1"/>
      <c r="B186" s="16">
        <v>174</v>
      </c>
      <c r="C186" s="14"/>
      <c r="D186" s="93"/>
      <c r="E186" s="65"/>
      <c r="F186" s="109"/>
      <c r="G186" s="192"/>
      <c r="H186" s="192"/>
      <c r="I186" s="110">
        <f>фев.25!I186+F186-E186</f>
        <v>0</v>
      </c>
    </row>
    <row r="187" spans="1:9">
      <c r="A187" s="1"/>
      <c r="B187" s="16">
        <v>175</v>
      </c>
      <c r="C187" s="14"/>
      <c r="D187" s="93"/>
      <c r="E187" s="65">
        <v>1250</v>
      </c>
      <c r="F187" s="109"/>
      <c r="G187" s="192"/>
      <c r="H187" s="192"/>
      <c r="I187" s="110">
        <f>фев.25!I187+F187-E187</f>
        <v>-3750</v>
      </c>
    </row>
    <row r="188" spans="1:9">
      <c r="A188" s="1"/>
      <c r="B188" s="16">
        <v>176</v>
      </c>
      <c r="C188" s="14"/>
      <c r="D188" s="93"/>
      <c r="E188" s="65"/>
      <c r="F188" s="109"/>
      <c r="G188" s="192"/>
      <c r="H188" s="192"/>
      <c r="I188" s="110">
        <f>фев.25!I188+F188-E188</f>
        <v>0</v>
      </c>
    </row>
    <row r="189" spans="1:9">
      <c r="A189" s="1"/>
      <c r="B189" s="16">
        <v>177</v>
      </c>
      <c r="C189" s="14"/>
      <c r="D189" s="93"/>
      <c r="E189" s="65"/>
      <c r="F189" s="109"/>
      <c r="G189" s="192"/>
      <c r="H189" s="192"/>
      <c r="I189" s="110">
        <f>фев.25!I189+F189-E189</f>
        <v>0</v>
      </c>
    </row>
    <row r="190" spans="1:9">
      <c r="A190" s="1"/>
      <c r="B190" s="16">
        <v>178</v>
      </c>
      <c r="C190" s="14"/>
      <c r="D190" s="93"/>
      <c r="E190" s="65"/>
      <c r="F190" s="109"/>
      <c r="G190" s="192"/>
      <c r="H190" s="192"/>
      <c r="I190" s="110">
        <f>фев.25!I190+F190-E190</f>
        <v>0</v>
      </c>
    </row>
    <row r="191" spans="1:9">
      <c r="A191" s="1"/>
      <c r="B191" s="16">
        <v>179</v>
      </c>
      <c r="C191" s="14"/>
      <c r="D191" s="93"/>
      <c r="E191" s="65"/>
      <c r="F191" s="109"/>
      <c r="G191" s="192"/>
      <c r="H191" s="192"/>
      <c r="I191" s="110">
        <f>фев.25!I191+F191-E191</f>
        <v>0</v>
      </c>
    </row>
    <row r="192" spans="1:9">
      <c r="A192" s="1"/>
      <c r="B192" s="16">
        <v>180</v>
      </c>
      <c r="C192" s="14"/>
      <c r="D192" s="93"/>
      <c r="E192" s="65">
        <v>1250</v>
      </c>
      <c r="F192" s="109"/>
      <c r="G192" s="192"/>
      <c r="H192" s="192"/>
      <c r="I192" s="110">
        <f>фев.25!I192+F192-E192</f>
        <v>-1250</v>
      </c>
    </row>
    <row r="193" spans="1:9">
      <c r="A193" s="1"/>
      <c r="B193" s="16">
        <v>181</v>
      </c>
      <c r="C193" s="14"/>
      <c r="D193" s="93"/>
      <c r="E193" s="65">
        <v>1250</v>
      </c>
      <c r="F193" s="109"/>
      <c r="G193" s="192"/>
      <c r="H193" s="192"/>
      <c r="I193" s="110">
        <f>фев.25!I193+F193-E193</f>
        <v>-1250</v>
      </c>
    </row>
    <row r="194" spans="1:9">
      <c r="A194" s="1"/>
      <c r="B194" s="16">
        <v>182</v>
      </c>
      <c r="C194" s="14"/>
      <c r="D194" s="93"/>
      <c r="E194" s="65">
        <v>1250</v>
      </c>
      <c r="F194" s="109"/>
      <c r="G194" s="192"/>
      <c r="H194" s="192"/>
      <c r="I194" s="110">
        <f>фев.25!I194+F194-E194</f>
        <v>-3750</v>
      </c>
    </row>
    <row r="195" spans="1:9">
      <c r="A195" s="1"/>
      <c r="B195" s="16">
        <v>183</v>
      </c>
      <c r="C195" s="14"/>
      <c r="D195" s="93"/>
      <c r="E195" s="65">
        <v>1250</v>
      </c>
      <c r="F195" s="109"/>
      <c r="G195" s="192"/>
      <c r="H195" s="192"/>
      <c r="I195" s="110">
        <f>фев.25!I195+F195-E195</f>
        <v>-1250</v>
      </c>
    </row>
    <row r="196" spans="1:9">
      <c r="A196" s="1"/>
      <c r="B196" s="16">
        <v>184</v>
      </c>
      <c r="C196" s="14"/>
      <c r="D196" s="93"/>
      <c r="E196" s="65">
        <v>1250</v>
      </c>
      <c r="F196" s="109"/>
      <c r="G196" s="192"/>
      <c r="H196" s="192"/>
      <c r="I196" s="110">
        <f>фев.25!I196+F196-E196</f>
        <v>-3750</v>
      </c>
    </row>
    <row r="197" spans="1:9">
      <c r="A197" s="15"/>
      <c r="B197" s="16">
        <v>185</v>
      </c>
      <c r="C197" s="14"/>
      <c r="D197" s="93"/>
      <c r="E197" s="65">
        <v>1250</v>
      </c>
      <c r="F197" s="109"/>
      <c r="G197" s="192"/>
      <c r="H197" s="192"/>
      <c r="I197" s="110">
        <f>фев.25!I197+F197-E197</f>
        <v>-1250</v>
      </c>
    </row>
    <row r="198" spans="1:9">
      <c r="A198" s="1"/>
      <c r="B198" s="16">
        <v>186</v>
      </c>
      <c r="C198" s="14"/>
      <c r="D198" s="93"/>
      <c r="E198" s="65">
        <v>1250</v>
      </c>
      <c r="F198" s="109"/>
      <c r="G198" s="192"/>
      <c r="H198" s="192"/>
      <c r="I198" s="110">
        <f>фев.25!I198+F198-E198</f>
        <v>-2500</v>
      </c>
    </row>
    <row r="199" spans="1:9">
      <c r="A199" s="1"/>
      <c r="B199" s="16">
        <v>187</v>
      </c>
      <c r="C199" s="14"/>
      <c r="D199" s="93"/>
      <c r="E199" s="65">
        <v>1250</v>
      </c>
      <c r="F199" s="109"/>
      <c r="G199" s="192"/>
      <c r="H199" s="192"/>
      <c r="I199" s="110">
        <f>фев.25!I199+F199-E199</f>
        <v>-2500</v>
      </c>
    </row>
    <row r="200" spans="1:9">
      <c r="A200" s="1"/>
      <c r="B200" s="16">
        <v>188</v>
      </c>
      <c r="C200" s="14"/>
      <c r="D200" s="93"/>
      <c r="E200" s="65">
        <v>1250</v>
      </c>
      <c r="F200" s="109"/>
      <c r="G200" s="192"/>
      <c r="H200" s="192"/>
      <c r="I200" s="110">
        <f>фев.25!I200+F200-E200</f>
        <v>-1250</v>
      </c>
    </row>
    <row r="201" spans="1:9">
      <c r="A201" s="1"/>
      <c r="B201" s="16">
        <v>189</v>
      </c>
      <c r="C201" s="14"/>
      <c r="D201" s="93"/>
      <c r="E201" s="65">
        <v>1250</v>
      </c>
      <c r="F201" s="109"/>
      <c r="G201" s="192"/>
      <c r="H201" s="192"/>
      <c r="I201" s="110">
        <f>фев.25!I201+F201-E201</f>
        <v>-3750</v>
      </c>
    </row>
    <row r="202" spans="1:9">
      <c r="A202" s="1"/>
      <c r="B202" s="16">
        <v>190</v>
      </c>
      <c r="C202" s="14"/>
      <c r="D202" s="93"/>
      <c r="E202" s="65">
        <v>1250</v>
      </c>
      <c r="F202" s="109"/>
      <c r="G202" s="192"/>
      <c r="H202" s="192"/>
      <c r="I202" s="110">
        <f>фев.25!I202+F202-E202</f>
        <v>-3750</v>
      </c>
    </row>
    <row r="203" spans="1:9">
      <c r="A203" s="1"/>
      <c r="B203" s="16">
        <v>191</v>
      </c>
      <c r="C203" s="14"/>
      <c r="D203" s="93"/>
      <c r="E203" s="65">
        <v>1250</v>
      </c>
      <c r="F203" s="109"/>
      <c r="G203" s="192"/>
      <c r="H203" s="192"/>
      <c r="I203" s="110">
        <f>фев.25!I203+F203-E203</f>
        <v>-2500</v>
      </c>
    </row>
    <row r="204" spans="1:9">
      <c r="A204" s="1"/>
      <c r="B204" s="16">
        <v>192</v>
      </c>
      <c r="C204" s="14"/>
      <c r="D204" s="93"/>
      <c r="E204" s="65">
        <v>1250</v>
      </c>
      <c r="F204" s="109"/>
      <c r="G204" s="192"/>
      <c r="H204" s="192"/>
      <c r="I204" s="110">
        <f>фев.25!I204+F204-E204</f>
        <v>-2500</v>
      </c>
    </row>
    <row r="205" spans="1:9">
      <c r="A205" s="1"/>
      <c r="B205" s="16" t="s">
        <v>37</v>
      </c>
      <c r="C205" s="14"/>
      <c r="D205" s="174"/>
      <c r="E205" s="65">
        <v>1250</v>
      </c>
      <c r="F205" s="109"/>
      <c r="G205" s="192"/>
      <c r="H205" s="192"/>
      <c r="I205" s="110">
        <f>фев.25!I205+F205-E205</f>
        <v>-3750</v>
      </c>
    </row>
    <row r="206" spans="1:9">
      <c r="A206" s="1"/>
      <c r="B206" s="16">
        <v>193</v>
      </c>
      <c r="C206" s="14"/>
      <c r="D206" s="93"/>
      <c r="E206" s="65">
        <v>1250</v>
      </c>
      <c r="F206" s="109"/>
      <c r="G206" s="192"/>
      <c r="H206" s="192"/>
      <c r="I206" s="110">
        <f>фев.25!I206+F206-E206</f>
        <v>-1250</v>
      </c>
    </row>
    <row r="207" spans="1:9">
      <c r="A207" s="1"/>
      <c r="B207" s="16">
        <v>194</v>
      </c>
      <c r="C207" s="14"/>
      <c r="D207" s="93"/>
      <c r="E207" s="65">
        <v>1250</v>
      </c>
      <c r="F207" s="109"/>
      <c r="G207" s="192"/>
      <c r="H207" s="192"/>
      <c r="I207" s="110">
        <f>фев.25!I207+F207-E207</f>
        <v>11250</v>
      </c>
    </row>
    <row r="208" spans="1:9">
      <c r="A208" s="15"/>
      <c r="B208" s="16">
        <v>195</v>
      </c>
      <c r="C208" s="73"/>
      <c r="D208" s="93"/>
      <c r="E208" s="65">
        <v>1250</v>
      </c>
      <c r="F208" s="109"/>
      <c r="G208" s="192"/>
      <c r="H208" s="192"/>
      <c r="I208" s="110">
        <f>фев.25!I208+F208-E208</f>
        <v>-2500</v>
      </c>
    </row>
    <row r="209" spans="1:9">
      <c r="A209" s="1"/>
      <c r="B209" s="16">
        <v>196</v>
      </c>
      <c r="C209" s="14"/>
      <c r="D209" s="93"/>
      <c r="E209" s="65"/>
      <c r="F209" s="109"/>
      <c r="G209" s="192"/>
      <c r="H209" s="192"/>
      <c r="I209" s="110">
        <f>фев.25!I209+F209-E209</f>
        <v>0</v>
      </c>
    </row>
    <row r="210" spans="1:9">
      <c r="A210" s="1"/>
      <c r="B210" s="16">
        <v>197</v>
      </c>
      <c r="C210" s="14"/>
      <c r="D210" s="93"/>
      <c r="E210" s="65">
        <v>1250</v>
      </c>
      <c r="F210" s="109"/>
      <c r="G210" s="192"/>
      <c r="H210" s="192"/>
      <c r="I210" s="110">
        <f>фев.25!I210+F210-E210</f>
        <v>-1250</v>
      </c>
    </row>
    <row r="211" spans="1:9">
      <c r="A211" s="1"/>
      <c r="B211" s="16">
        <v>198</v>
      </c>
      <c r="C211" s="14"/>
      <c r="D211" s="93"/>
      <c r="E211" s="65">
        <v>1250</v>
      </c>
      <c r="F211" s="109"/>
      <c r="G211" s="192"/>
      <c r="H211" s="192"/>
      <c r="I211" s="110">
        <f>фев.25!I211+F211-E211</f>
        <v>-3750</v>
      </c>
    </row>
    <row r="212" spans="1:9">
      <c r="A212" s="1"/>
      <c r="B212" s="16">
        <v>199</v>
      </c>
      <c r="C212" s="14"/>
      <c r="D212" s="93"/>
      <c r="E212" s="65">
        <v>1250</v>
      </c>
      <c r="F212" s="109"/>
      <c r="G212" s="192"/>
      <c r="H212" s="192"/>
      <c r="I212" s="110">
        <f>фев.25!I212+F212-E212</f>
        <v>0</v>
      </c>
    </row>
    <row r="213" spans="1:9">
      <c r="A213" s="1"/>
      <c r="B213" s="16">
        <v>200</v>
      </c>
      <c r="C213" s="14"/>
      <c r="D213" s="93"/>
      <c r="E213" s="65">
        <v>1250</v>
      </c>
      <c r="F213" s="109"/>
      <c r="G213" s="192"/>
      <c r="H213" s="192"/>
      <c r="I213" s="110">
        <f>фев.25!I213+F213-E213</f>
        <v>0</v>
      </c>
    </row>
    <row r="214" spans="1:9">
      <c r="A214" s="1"/>
      <c r="B214" s="16">
        <v>201</v>
      </c>
      <c r="C214" s="14"/>
      <c r="D214" s="93"/>
      <c r="E214" s="65">
        <v>1250</v>
      </c>
      <c r="F214" s="109"/>
      <c r="G214" s="192"/>
      <c r="H214" s="192"/>
      <c r="I214" s="110">
        <f>фев.25!I214+F214-E214</f>
        <v>-3750</v>
      </c>
    </row>
    <row r="215" spans="1:9">
      <c r="A215" s="1"/>
      <c r="B215" s="16">
        <v>202</v>
      </c>
      <c r="C215" s="14"/>
      <c r="D215" s="93"/>
      <c r="E215" s="65">
        <v>1250</v>
      </c>
      <c r="F215" s="109"/>
      <c r="G215" s="192"/>
      <c r="H215" s="192"/>
      <c r="I215" s="110">
        <f>фев.25!I215+F215-E215</f>
        <v>-1250</v>
      </c>
    </row>
    <row r="216" spans="1:9">
      <c r="A216" s="1"/>
      <c r="B216" s="16">
        <v>203</v>
      </c>
      <c r="C216" s="14"/>
      <c r="D216" s="93"/>
      <c r="E216" s="65">
        <v>1250</v>
      </c>
      <c r="F216" s="109"/>
      <c r="G216" s="192"/>
      <c r="H216" s="192"/>
      <c r="I216" s="110">
        <f>фев.25!I216+F216-E216</f>
        <v>-1350</v>
      </c>
    </row>
    <row r="217" spans="1:9">
      <c r="A217" s="1"/>
      <c r="B217" s="16">
        <v>204</v>
      </c>
      <c r="C217" s="14"/>
      <c r="D217" s="93"/>
      <c r="E217" s="65">
        <v>1250</v>
      </c>
      <c r="F217" s="109"/>
      <c r="G217" s="192"/>
      <c r="H217" s="192"/>
      <c r="I217" s="110">
        <f>фев.25!I217+F217-E217</f>
        <v>-3750</v>
      </c>
    </row>
    <row r="218" spans="1:9">
      <c r="A218" s="1"/>
      <c r="B218" s="16">
        <v>205</v>
      </c>
      <c r="C218" s="14"/>
      <c r="D218" s="93"/>
      <c r="E218" s="65">
        <v>1250</v>
      </c>
      <c r="F218" s="109"/>
      <c r="G218" s="192"/>
      <c r="H218" s="192"/>
      <c r="I218" s="110">
        <f>фев.25!I218+F218-E218</f>
        <v>-2450</v>
      </c>
    </row>
    <row r="219" spans="1:9">
      <c r="A219" s="1"/>
      <c r="B219" s="16">
        <v>206</v>
      </c>
      <c r="C219" s="14"/>
      <c r="D219" s="93"/>
      <c r="E219" s="65">
        <v>1250</v>
      </c>
      <c r="F219" s="109"/>
      <c r="G219" s="192"/>
      <c r="H219" s="192"/>
      <c r="I219" s="110">
        <f>фев.25!I219+F219-E219</f>
        <v>-3750</v>
      </c>
    </row>
    <row r="220" spans="1:9">
      <c r="A220" s="1"/>
      <c r="B220" s="16">
        <v>207</v>
      </c>
      <c r="C220" s="14"/>
      <c r="D220" s="93"/>
      <c r="E220" s="65">
        <v>1250</v>
      </c>
      <c r="F220" s="109"/>
      <c r="G220" s="192"/>
      <c r="H220" s="192"/>
      <c r="I220" s="110">
        <f>фев.25!I220+F220-E220</f>
        <v>-3750</v>
      </c>
    </row>
    <row r="221" spans="1:9">
      <c r="A221" s="1"/>
      <c r="B221" s="16">
        <v>208</v>
      </c>
      <c r="C221" s="14"/>
      <c r="D221" s="93"/>
      <c r="E221" s="65">
        <v>1250</v>
      </c>
      <c r="F221" s="109"/>
      <c r="G221" s="192"/>
      <c r="H221" s="192"/>
      <c r="I221" s="110">
        <f>фев.25!I221+F221-E221</f>
        <v>-1250</v>
      </c>
    </row>
    <row r="222" spans="1:9">
      <c r="A222" s="1"/>
      <c r="B222" s="16">
        <v>209</v>
      </c>
      <c r="C222" s="14"/>
      <c r="D222" s="93"/>
      <c r="E222" s="65">
        <v>1250</v>
      </c>
      <c r="F222" s="109"/>
      <c r="G222" s="192"/>
      <c r="H222" s="192"/>
      <c r="I222" s="110">
        <f>фев.25!I222+F222-E222</f>
        <v>1250</v>
      </c>
    </row>
    <row r="223" spans="1:9">
      <c r="A223" s="1"/>
      <c r="B223" s="103" t="s">
        <v>25</v>
      </c>
      <c r="C223" s="14"/>
      <c r="D223" s="103"/>
      <c r="E223" s="65">
        <v>1250</v>
      </c>
      <c r="F223" s="109"/>
      <c r="G223" s="192"/>
      <c r="H223" s="192"/>
      <c r="I223" s="110">
        <f>фев.25!I223+F223-E223</f>
        <v>-2450</v>
      </c>
    </row>
    <row r="224" spans="1:9">
      <c r="A224" s="15"/>
      <c r="B224" s="16">
        <v>210</v>
      </c>
      <c r="C224" s="14"/>
      <c r="D224" s="93"/>
      <c r="E224" s="65">
        <v>1250</v>
      </c>
      <c r="F224" s="109"/>
      <c r="G224" s="192"/>
      <c r="H224" s="192"/>
      <c r="I224" s="110">
        <f>фев.25!I224+F224-E224</f>
        <v>-1250</v>
      </c>
    </row>
    <row r="225" spans="1:9">
      <c r="A225" s="15"/>
      <c r="B225" s="16" t="s">
        <v>22</v>
      </c>
      <c r="C225" s="14"/>
      <c r="D225" s="93"/>
      <c r="E225" s="65">
        <v>1250</v>
      </c>
      <c r="F225" s="109"/>
      <c r="G225" s="192"/>
      <c r="H225" s="192"/>
      <c r="I225" s="110">
        <f>фев.25!I225+F225-E225</f>
        <v>-3750</v>
      </c>
    </row>
    <row r="226" spans="1:9">
      <c r="A226" s="1"/>
      <c r="B226" s="16">
        <v>211</v>
      </c>
      <c r="C226" s="14"/>
      <c r="D226" s="93"/>
      <c r="E226" s="65">
        <v>1250</v>
      </c>
      <c r="F226" s="109"/>
      <c r="G226" s="192"/>
      <c r="H226" s="192"/>
      <c r="I226" s="110">
        <f>фев.25!I226+F226-E226</f>
        <v>-2500</v>
      </c>
    </row>
    <row r="227" spans="1:9">
      <c r="A227" s="1"/>
      <c r="B227" s="16">
        <v>212</v>
      </c>
      <c r="C227" s="14"/>
      <c r="D227" s="93"/>
      <c r="E227" s="65">
        <v>1250</v>
      </c>
      <c r="F227" s="109"/>
      <c r="G227" s="192"/>
      <c r="H227" s="192"/>
      <c r="I227" s="110">
        <f>фев.25!I227+F227-E227</f>
        <v>-1250</v>
      </c>
    </row>
    <row r="228" spans="1:9">
      <c r="A228" s="1"/>
      <c r="B228" s="16">
        <v>213</v>
      </c>
      <c r="C228" s="14"/>
      <c r="D228" s="93"/>
      <c r="E228" s="65">
        <v>1250</v>
      </c>
      <c r="F228" s="109"/>
      <c r="G228" s="192"/>
      <c r="H228" s="192"/>
      <c r="I228" s="110">
        <f>фев.25!I228+F228-E228</f>
        <v>1250</v>
      </c>
    </row>
    <row r="229" spans="1:9">
      <c r="A229" s="1"/>
      <c r="B229" s="16">
        <v>214</v>
      </c>
      <c r="C229" s="14"/>
      <c r="D229" s="93"/>
      <c r="E229" s="65">
        <v>1250</v>
      </c>
      <c r="F229" s="109"/>
      <c r="G229" s="192"/>
      <c r="H229" s="192"/>
      <c r="I229" s="110">
        <f>фев.25!I229+F229-E229</f>
        <v>-3750</v>
      </c>
    </row>
    <row r="230" spans="1:9">
      <c r="A230" s="1"/>
      <c r="B230" s="16">
        <v>215</v>
      </c>
      <c r="C230" s="14"/>
      <c r="D230" s="97"/>
      <c r="E230" s="65">
        <v>1250</v>
      </c>
      <c r="F230" s="109"/>
      <c r="G230" s="192"/>
      <c r="H230" s="192"/>
      <c r="I230" s="110">
        <f>фев.25!I230+F230-E230</f>
        <v>-1250</v>
      </c>
    </row>
    <row r="231" spans="1:9">
      <c r="A231" s="1"/>
      <c r="B231" s="16">
        <v>216</v>
      </c>
      <c r="C231" s="14"/>
      <c r="D231" s="93"/>
      <c r="E231" s="65">
        <v>1250</v>
      </c>
      <c r="F231" s="109"/>
      <c r="G231" s="192"/>
      <c r="H231" s="192"/>
      <c r="I231" s="110">
        <f>фев.25!I231+F231-E231</f>
        <v>-2500</v>
      </c>
    </row>
    <row r="232" spans="1:9">
      <c r="A232" s="1"/>
      <c r="B232" s="16" t="s">
        <v>21</v>
      </c>
      <c r="C232" s="14"/>
      <c r="D232" s="93"/>
      <c r="E232" s="65">
        <v>1250</v>
      </c>
      <c r="F232" s="109"/>
      <c r="G232" s="192"/>
      <c r="H232" s="192"/>
      <c r="I232" s="110">
        <f>фев.25!I232+F232-E232</f>
        <v>-1250</v>
      </c>
    </row>
    <row r="233" spans="1:9">
      <c r="A233" s="1"/>
      <c r="B233" s="16">
        <v>217</v>
      </c>
      <c r="C233" s="14"/>
      <c r="D233" s="93"/>
      <c r="E233" s="65">
        <v>1250</v>
      </c>
      <c r="F233" s="109"/>
      <c r="G233" s="192"/>
      <c r="H233" s="192"/>
      <c r="I233" s="110">
        <f>фев.25!I233+F233-E233</f>
        <v>1250</v>
      </c>
    </row>
    <row r="234" spans="1:9">
      <c r="A234" s="1"/>
      <c r="B234" s="16" t="s">
        <v>32</v>
      </c>
      <c r="C234" s="14"/>
      <c r="D234" s="171"/>
      <c r="E234" s="65">
        <v>1250</v>
      </c>
      <c r="F234" s="109"/>
      <c r="G234" s="192"/>
      <c r="H234" s="192"/>
      <c r="I234" s="110">
        <f>фев.25!I234+F234-E234</f>
        <v>-1250</v>
      </c>
    </row>
    <row r="235" spans="1:9">
      <c r="A235" s="1"/>
      <c r="B235" s="16">
        <v>218</v>
      </c>
      <c r="C235" s="14"/>
      <c r="D235" s="93"/>
      <c r="E235" s="65">
        <v>1250</v>
      </c>
      <c r="F235" s="109"/>
      <c r="G235" s="192"/>
      <c r="H235" s="192"/>
      <c r="I235" s="110">
        <f>фев.25!I235+F235-E235</f>
        <v>-1250</v>
      </c>
    </row>
    <row r="236" spans="1:9">
      <c r="A236" s="1"/>
      <c r="B236" s="16">
        <v>219</v>
      </c>
      <c r="C236" s="14"/>
      <c r="D236" s="93"/>
      <c r="E236" s="65">
        <v>1250</v>
      </c>
      <c r="F236" s="109"/>
      <c r="G236" s="192"/>
      <c r="H236" s="192"/>
      <c r="I236" s="110">
        <f>фев.25!I236+F236-E236</f>
        <v>-3750</v>
      </c>
    </row>
    <row r="237" spans="1:9">
      <c r="A237" s="1"/>
      <c r="B237" s="16">
        <v>220</v>
      </c>
      <c r="C237" s="14"/>
      <c r="D237" s="93"/>
      <c r="E237" s="65">
        <v>1250</v>
      </c>
      <c r="F237" s="109"/>
      <c r="G237" s="192"/>
      <c r="H237" s="192"/>
      <c r="I237" s="110">
        <f>фев.25!I237+F237-E237</f>
        <v>-3750</v>
      </c>
    </row>
    <row r="238" spans="1:9">
      <c r="A238" s="1"/>
      <c r="B238" s="16">
        <v>221</v>
      </c>
      <c r="C238" s="14"/>
      <c r="D238" s="93"/>
      <c r="E238" s="65">
        <v>1250</v>
      </c>
      <c r="F238" s="109"/>
      <c r="G238" s="192"/>
      <c r="H238" s="192"/>
      <c r="I238" s="110">
        <f>фев.25!I238+F238-E238</f>
        <v>6250</v>
      </c>
    </row>
    <row r="239" spans="1:9">
      <c r="A239" s="1"/>
      <c r="B239" s="16">
        <v>222</v>
      </c>
      <c r="C239" s="14"/>
      <c r="D239" s="93"/>
      <c r="E239" s="65">
        <v>1250</v>
      </c>
      <c r="F239" s="109"/>
      <c r="G239" s="192"/>
      <c r="H239" s="192"/>
      <c r="I239" s="110">
        <f>фев.25!I239+F239-E239</f>
        <v>-3750</v>
      </c>
    </row>
    <row r="240" spans="1:9">
      <c r="A240" s="1"/>
      <c r="B240" s="16">
        <v>223</v>
      </c>
      <c r="C240" s="14"/>
      <c r="D240" s="93"/>
      <c r="E240" s="65">
        <v>1250</v>
      </c>
      <c r="F240" s="109"/>
      <c r="G240" s="192"/>
      <c r="H240" s="192"/>
      <c r="I240" s="110">
        <f>фев.25!I240+F240-E240</f>
        <v>-3750</v>
      </c>
    </row>
    <row r="241" spans="1:9">
      <c r="A241" s="1"/>
      <c r="B241" s="16">
        <v>224</v>
      </c>
      <c r="C241" s="14"/>
      <c r="D241" s="93"/>
      <c r="E241" s="65">
        <v>1250</v>
      </c>
      <c r="F241" s="109"/>
      <c r="G241" s="192"/>
      <c r="H241" s="192"/>
      <c r="I241" s="110">
        <f>фев.25!I241+F241-E241</f>
        <v>-3750</v>
      </c>
    </row>
    <row r="242" spans="1:9">
      <c r="A242" s="1"/>
      <c r="B242" s="16">
        <v>225</v>
      </c>
      <c r="C242" s="14"/>
      <c r="D242" s="93"/>
      <c r="E242" s="65">
        <v>1250</v>
      </c>
      <c r="F242" s="109"/>
      <c r="G242" s="192"/>
      <c r="H242" s="192"/>
      <c r="I242" s="110">
        <f>фев.25!I242+F242-E242</f>
        <v>-1250</v>
      </c>
    </row>
    <row r="243" spans="1:9">
      <c r="A243" s="1"/>
      <c r="B243" s="16">
        <v>226</v>
      </c>
      <c r="C243" s="14"/>
      <c r="D243" s="93"/>
      <c r="E243" s="65">
        <v>1250</v>
      </c>
      <c r="F243" s="109"/>
      <c r="G243" s="192"/>
      <c r="H243" s="192"/>
      <c r="I243" s="110">
        <f>фев.25!I243+F243-E243</f>
        <v>0</v>
      </c>
    </row>
    <row r="244" spans="1:9">
      <c r="A244" s="1"/>
      <c r="B244" s="16">
        <v>227</v>
      </c>
      <c r="C244" s="14"/>
      <c r="D244" s="93"/>
      <c r="E244" s="65">
        <v>1250</v>
      </c>
      <c r="F244" s="109"/>
      <c r="G244" s="192"/>
      <c r="H244" s="192"/>
      <c r="I244" s="110">
        <f>фев.25!I244+F244-E244</f>
        <v>-3750</v>
      </c>
    </row>
    <row r="245" spans="1:9">
      <c r="A245" s="1"/>
      <c r="B245" s="16">
        <v>228</v>
      </c>
      <c r="C245" s="14"/>
      <c r="D245" s="93"/>
      <c r="E245" s="65">
        <v>1250</v>
      </c>
      <c r="F245" s="109"/>
      <c r="G245" s="192"/>
      <c r="H245" s="192"/>
      <c r="I245" s="110">
        <f>фев.25!I245+F245-E245</f>
        <v>-3750</v>
      </c>
    </row>
    <row r="246" spans="1:9">
      <c r="A246" s="1"/>
      <c r="B246" s="16">
        <v>229</v>
      </c>
      <c r="C246" s="14"/>
      <c r="D246" s="93"/>
      <c r="E246" s="65">
        <v>1250</v>
      </c>
      <c r="F246" s="109"/>
      <c r="G246" s="192"/>
      <c r="H246" s="192"/>
      <c r="I246" s="110">
        <f>фев.25!I246+F246-E246</f>
        <v>-1250</v>
      </c>
    </row>
    <row r="247" spans="1:9">
      <c r="A247" s="1"/>
      <c r="B247" s="16">
        <v>230</v>
      </c>
      <c r="C247" s="14"/>
      <c r="D247" s="93"/>
      <c r="E247" s="65">
        <v>1250</v>
      </c>
      <c r="F247" s="109"/>
      <c r="G247" s="192"/>
      <c r="H247" s="192"/>
      <c r="I247" s="110">
        <f>фев.25!I247+F247-E247</f>
        <v>-3750</v>
      </c>
    </row>
    <row r="248" spans="1:9">
      <c r="A248" s="1"/>
      <c r="B248" s="16">
        <v>231</v>
      </c>
      <c r="C248" s="14"/>
      <c r="D248" s="93"/>
      <c r="E248" s="65">
        <v>1250</v>
      </c>
      <c r="F248" s="109"/>
      <c r="G248" s="192"/>
      <c r="H248" s="192"/>
      <c r="I248" s="110">
        <f>фев.25!I248+F248-E248</f>
        <v>0</v>
      </c>
    </row>
    <row r="249" spans="1:9">
      <c r="A249" s="1"/>
      <c r="B249" s="16">
        <v>232</v>
      </c>
      <c r="C249" s="14"/>
      <c r="D249" s="93"/>
      <c r="E249" s="65">
        <v>1250</v>
      </c>
      <c r="F249" s="109"/>
      <c r="G249" s="192"/>
      <c r="H249" s="192"/>
      <c r="I249" s="110">
        <f>фев.25!I249+F249-E249</f>
        <v>0</v>
      </c>
    </row>
    <row r="250" spans="1:9">
      <c r="A250" s="1"/>
      <c r="B250" s="16">
        <v>233</v>
      </c>
      <c r="C250" s="14"/>
      <c r="D250" s="93"/>
      <c r="E250" s="65">
        <v>1250</v>
      </c>
      <c r="F250" s="109"/>
      <c r="G250" s="192"/>
      <c r="H250" s="192"/>
      <c r="I250" s="110">
        <f>фев.25!I250+F250-E250</f>
        <v>-1250</v>
      </c>
    </row>
    <row r="251" spans="1:9">
      <c r="A251" s="15"/>
      <c r="B251" s="16">
        <v>234</v>
      </c>
      <c r="C251" s="14"/>
      <c r="D251" s="93"/>
      <c r="E251" s="65">
        <v>1250</v>
      </c>
      <c r="F251" s="109"/>
      <c r="G251" s="192"/>
      <c r="H251" s="192"/>
      <c r="I251" s="110">
        <f>фев.25!I251+F251-E251</f>
        <v>-1250</v>
      </c>
    </row>
    <row r="252" spans="1:9">
      <c r="A252" s="1"/>
      <c r="B252" s="16">
        <v>235</v>
      </c>
      <c r="C252" s="14"/>
      <c r="D252" s="93"/>
      <c r="E252" s="65">
        <v>1250</v>
      </c>
      <c r="F252" s="109"/>
      <c r="G252" s="192"/>
      <c r="H252" s="192"/>
      <c r="I252" s="110">
        <f>фев.25!I252+F252-E252</f>
        <v>-3750</v>
      </c>
    </row>
    <row r="253" spans="1:9">
      <c r="A253" s="1"/>
      <c r="B253" s="16">
        <v>236</v>
      </c>
      <c r="C253" s="14"/>
      <c r="D253" s="93"/>
      <c r="E253" s="65">
        <v>1250</v>
      </c>
      <c r="F253" s="109"/>
      <c r="G253" s="192"/>
      <c r="H253" s="192"/>
      <c r="I253" s="110">
        <f>фев.25!I253+F253-E253</f>
        <v>-3750</v>
      </c>
    </row>
    <row r="254" spans="1:9">
      <c r="A254" s="1"/>
      <c r="B254" s="16">
        <v>237</v>
      </c>
      <c r="C254" s="14"/>
      <c r="D254" s="93"/>
      <c r="E254" s="65">
        <v>1250</v>
      </c>
      <c r="F254" s="109"/>
      <c r="G254" s="192"/>
      <c r="H254" s="192"/>
      <c r="I254" s="110">
        <f>фев.25!I254+F254-E254</f>
        <v>-3750</v>
      </c>
    </row>
    <row r="255" spans="1:9">
      <c r="A255" s="1"/>
      <c r="B255" s="16">
        <v>238</v>
      </c>
      <c r="C255" s="14"/>
      <c r="D255" s="93"/>
      <c r="E255" s="65">
        <v>1250</v>
      </c>
      <c r="F255" s="109"/>
      <c r="G255" s="192"/>
      <c r="H255" s="192"/>
      <c r="I255" s="110">
        <f>фев.25!I255+F255-E255</f>
        <v>-1250</v>
      </c>
    </row>
    <row r="256" spans="1:9">
      <c r="A256" s="1"/>
      <c r="B256" s="16">
        <v>239</v>
      </c>
      <c r="C256" s="14"/>
      <c r="D256" s="93"/>
      <c r="E256" s="65">
        <v>1250</v>
      </c>
      <c r="F256" s="109"/>
      <c r="G256" s="192"/>
      <c r="H256" s="192"/>
      <c r="I256" s="110">
        <f>фев.25!I256+F256-E256</f>
        <v>-3750</v>
      </c>
    </row>
    <row r="257" spans="1:9">
      <c r="A257" s="1"/>
      <c r="B257" s="16">
        <v>240</v>
      </c>
      <c r="C257" s="14"/>
      <c r="D257" s="93"/>
      <c r="E257" s="65">
        <v>1250</v>
      </c>
      <c r="F257" s="109"/>
      <c r="G257" s="192"/>
      <c r="H257" s="192"/>
      <c r="I257" s="110">
        <f>фев.25!I257+F257-E257</f>
        <v>-1250</v>
      </c>
    </row>
    <row r="258" spans="1:9">
      <c r="A258" s="1"/>
      <c r="B258" s="16">
        <v>241</v>
      </c>
      <c r="C258" s="14"/>
      <c r="D258" s="93"/>
      <c r="E258" s="65"/>
      <c r="F258" s="109"/>
      <c r="G258" s="192"/>
      <c r="H258" s="192"/>
      <c r="I258" s="110">
        <f>фев.25!I258+F258-E258</f>
        <v>0</v>
      </c>
    </row>
    <row r="259" spans="1:9">
      <c r="A259" s="1"/>
      <c r="B259" s="16">
        <v>242</v>
      </c>
      <c r="C259" s="14"/>
      <c r="D259" s="93"/>
      <c r="E259" s="65">
        <v>1250</v>
      </c>
      <c r="F259" s="109"/>
      <c r="G259" s="192"/>
      <c r="H259" s="192"/>
      <c r="I259" s="110">
        <f>фев.25!I259+F259-E259</f>
        <v>-3750</v>
      </c>
    </row>
    <row r="260" spans="1:9">
      <c r="A260" s="1"/>
      <c r="B260" s="16">
        <v>243</v>
      </c>
      <c r="C260" s="14"/>
      <c r="D260" s="93"/>
      <c r="E260" s="65">
        <v>1250</v>
      </c>
      <c r="F260" s="109"/>
      <c r="G260" s="192"/>
      <c r="H260" s="192"/>
      <c r="I260" s="110">
        <f>фев.25!I260+F260-E260</f>
        <v>-3750</v>
      </c>
    </row>
    <row r="261" spans="1:9">
      <c r="A261" s="1"/>
      <c r="B261" s="16">
        <v>244</v>
      </c>
      <c r="C261" s="14"/>
      <c r="D261" s="93"/>
      <c r="E261" s="65">
        <v>1250</v>
      </c>
      <c r="F261" s="109"/>
      <c r="G261" s="192"/>
      <c r="H261" s="192"/>
      <c r="I261" s="110">
        <f>фев.25!I261+F261-E261</f>
        <v>-3750</v>
      </c>
    </row>
    <row r="262" spans="1:9">
      <c r="A262" s="1"/>
      <c r="B262" s="16">
        <v>245</v>
      </c>
      <c r="C262" s="14"/>
      <c r="D262" s="93"/>
      <c r="E262" s="65">
        <v>1250</v>
      </c>
      <c r="F262" s="109"/>
      <c r="G262" s="192"/>
      <c r="H262" s="192"/>
      <c r="I262" s="110">
        <f>фев.25!I262+F262-E262</f>
        <v>-3750</v>
      </c>
    </row>
    <row r="263" spans="1:9">
      <c r="A263" s="1"/>
      <c r="B263" s="16">
        <v>246</v>
      </c>
      <c r="C263" s="14"/>
      <c r="D263" s="93"/>
      <c r="E263" s="65">
        <v>1250</v>
      </c>
      <c r="F263" s="109"/>
      <c r="G263" s="192"/>
      <c r="H263" s="192"/>
      <c r="I263" s="110">
        <f>фев.25!I263+F263-E263</f>
        <v>-1250</v>
      </c>
    </row>
    <row r="264" spans="1:9">
      <c r="A264" s="1"/>
      <c r="B264" s="16">
        <v>247</v>
      </c>
      <c r="C264" s="14"/>
      <c r="D264" s="93"/>
      <c r="E264" s="65">
        <v>1250</v>
      </c>
      <c r="F264" s="109"/>
      <c r="G264" s="192"/>
      <c r="H264" s="192"/>
      <c r="I264" s="110">
        <f>фев.25!I264+F264-E264</f>
        <v>-1250</v>
      </c>
    </row>
    <row r="265" spans="1:9">
      <c r="A265" s="1"/>
      <c r="B265" s="16">
        <v>248</v>
      </c>
      <c r="C265" s="14"/>
      <c r="D265" s="93"/>
      <c r="E265" s="65">
        <v>1250</v>
      </c>
      <c r="F265" s="109"/>
      <c r="G265" s="192"/>
      <c r="H265" s="192"/>
      <c r="I265" s="110">
        <f>фев.25!I265+F265-E265</f>
        <v>-2500</v>
      </c>
    </row>
    <row r="266" spans="1:9">
      <c r="A266" s="1"/>
      <c r="B266" s="16">
        <v>249</v>
      </c>
      <c r="C266" s="14"/>
      <c r="D266" s="93"/>
      <c r="E266" s="65">
        <v>1250</v>
      </c>
      <c r="F266" s="109"/>
      <c r="G266" s="192"/>
      <c r="H266" s="192"/>
      <c r="I266" s="110">
        <f>фев.25!I266+F266-E266</f>
        <v>-2500</v>
      </c>
    </row>
    <row r="267" spans="1:9">
      <c r="A267" s="1"/>
      <c r="B267" s="16">
        <v>250</v>
      </c>
      <c r="C267" s="14"/>
      <c r="D267" s="93"/>
      <c r="E267" s="65">
        <v>1250</v>
      </c>
      <c r="F267" s="109"/>
      <c r="G267" s="192"/>
      <c r="H267" s="192"/>
      <c r="I267" s="110">
        <f>фев.25!I267+F267-E267</f>
        <v>-3750</v>
      </c>
    </row>
    <row r="268" spans="1:9">
      <c r="A268" s="1"/>
      <c r="B268" s="16" t="s">
        <v>36</v>
      </c>
      <c r="C268" s="14"/>
      <c r="D268" s="173"/>
      <c r="E268" s="65">
        <v>1250</v>
      </c>
      <c r="F268" s="109"/>
      <c r="G268" s="192"/>
      <c r="H268" s="192"/>
      <c r="I268" s="110">
        <f>фев.25!I268+F268-E268</f>
        <v>-3750</v>
      </c>
    </row>
    <row r="269" spans="1:9">
      <c r="A269" s="1"/>
      <c r="B269" s="16">
        <v>251</v>
      </c>
      <c r="C269" s="14"/>
      <c r="D269" s="93"/>
      <c r="E269" s="65">
        <v>1250</v>
      </c>
      <c r="F269" s="109"/>
      <c r="G269" s="192"/>
      <c r="H269" s="192"/>
      <c r="I269" s="110">
        <f>фев.25!I269+F269-E269</f>
        <v>-1250</v>
      </c>
    </row>
    <row r="270" spans="1:9">
      <c r="A270" s="15"/>
      <c r="B270" s="16">
        <v>252</v>
      </c>
      <c r="C270" s="14"/>
      <c r="D270" s="93"/>
      <c r="E270" s="65">
        <v>1250</v>
      </c>
      <c r="F270" s="109"/>
      <c r="G270" s="192"/>
      <c r="H270" s="192"/>
      <c r="I270" s="110">
        <f>фев.25!I270+F270-E270</f>
        <v>-2500</v>
      </c>
    </row>
    <row r="271" spans="1:9">
      <c r="A271" s="1"/>
      <c r="B271" s="16">
        <v>253</v>
      </c>
      <c r="C271" s="14"/>
      <c r="D271" s="93"/>
      <c r="E271" s="65">
        <v>1250</v>
      </c>
      <c r="F271" s="109"/>
      <c r="G271" s="192"/>
      <c r="H271" s="192"/>
      <c r="I271" s="110">
        <f>фев.25!I271+F271-E271</f>
        <v>-3750</v>
      </c>
    </row>
    <row r="272" spans="1:9">
      <c r="A272" s="1"/>
      <c r="B272" s="16">
        <v>254</v>
      </c>
      <c r="C272" s="14"/>
      <c r="D272" s="93"/>
      <c r="E272" s="65">
        <v>1250</v>
      </c>
      <c r="F272" s="109"/>
      <c r="G272" s="192"/>
      <c r="H272" s="192"/>
      <c r="I272" s="110">
        <f>фев.25!I272+F272-E272</f>
        <v>-3750</v>
      </c>
    </row>
    <row r="273" spans="1:10">
      <c r="A273" s="1"/>
      <c r="B273" s="16">
        <v>255</v>
      </c>
      <c r="C273" s="88"/>
      <c r="D273" s="93"/>
      <c r="E273" s="65">
        <v>1250</v>
      </c>
      <c r="F273" s="109"/>
      <c r="G273" s="192"/>
      <c r="H273" s="192"/>
      <c r="I273" s="110">
        <f>фев.25!I273+F273-E273</f>
        <v>-1250</v>
      </c>
    </row>
    <row r="274" spans="1:10">
      <c r="A274" s="1"/>
      <c r="B274" s="16">
        <v>256</v>
      </c>
      <c r="C274" s="14"/>
      <c r="D274" s="93"/>
      <c r="E274" s="65">
        <v>1250</v>
      </c>
      <c r="F274" s="109"/>
      <c r="G274" s="192"/>
      <c r="H274" s="192"/>
      <c r="I274" s="110">
        <f>фев.25!I274+F274-E274</f>
        <v>-2500</v>
      </c>
    </row>
    <row r="275" spans="1:10">
      <c r="A275" s="15"/>
      <c r="B275" s="16">
        <v>257</v>
      </c>
      <c r="C275" s="14"/>
      <c r="D275" s="93"/>
      <c r="E275" s="65">
        <v>1250</v>
      </c>
      <c r="F275" s="109"/>
      <c r="G275" s="192"/>
      <c r="H275" s="192"/>
      <c r="I275" s="110">
        <f>фев.25!I275+F275-E275</f>
        <v>-2500</v>
      </c>
    </row>
    <row r="276" spans="1:10">
      <c r="A276" s="1"/>
      <c r="B276" s="16">
        <v>258</v>
      </c>
      <c r="C276" s="14"/>
      <c r="D276" s="93"/>
      <c r="E276" s="65">
        <v>1250</v>
      </c>
      <c r="F276" s="109"/>
      <c r="G276" s="192"/>
      <c r="H276" s="192"/>
      <c r="I276" s="110">
        <f>фев.25!I276+F276-E276</f>
        <v>0</v>
      </c>
      <c r="J276" s="167"/>
    </row>
    <row r="277" spans="1:10">
      <c r="A277" s="1"/>
      <c r="B277" s="16">
        <v>259</v>
      </c>
      <c r="C277" s="14"/>
      <c r="D277" s="93"/>
      <c r="E277" s="65">
        <v>1250</v>
      </c>
      <c r="F277" s="109"/>
      <c r="G277" s="192"/>
      <c r="H277" s="192"/>
      <c r="I277" s="110">
        <f>фев.25!I277+F277-E277</f>
        <v>-3750</v>
      </c>
    </row>
    <row r="278" spans="1:10">
      <c r="A278" s="1"/>
      <c r="B278" s="16">
        <v>260</v>
      </c>
      <c r="C278" s="14"/>
      <c r="D278" s="93"/>
      <c r="E278" s="65">
        <v>1250</v>
      </c>
      <c r="F278" s="109"/>
      <c r="G278" s="192"/>
      <c r="H278" s="192"/>
      <c r="I278" s="110">
        <f>фев.25!I278+F278-E278</f>
        <v>0</v>
      </c>
    </row>
    <row r="279" spans="1:10">
      <c r="A279" s="1"/>
      <c r="B279" s="16">
        <v>261</v>
      </c>
      <c r="C279" s="14"/>
      <c r="D279" s="93"/>
      <c r="E279" s="65">
        <v>1250</v>
      </c>
      <c r="F279" s="109"/>
      <c r="G279" s="192"/>
      <c r="H279" s="192"/>
      <c r="I279" s="110">
        <f>фев.25!I279+F279-E279</f>
        <v>-3750</v>
      </c>
    </row>
    <row r="280" spans="1:10">
      <c r="A280" s="15"/>
      <c r="B280" s="16">
        <v>262</v>
      </c>
      <c r="C280" s="73"/>
      <c r="D280" s="93"/>
      <c r="E280" s="65">
        <v>1250</v>
      </c>
      <c r="F280" s="109"/>
      <c r="G280" s="192"/>
      <c r="H280" s="192"/>
      <c r="I280" s="110">
        <f>фев.25!I280+F280-E280</f>
        <v>-1250</v>
      </c>
    </row>
    <row r="281" spans="1:10">
      <c r="A281" s="1"/>
      <c r="B281" s="16">
        <v>263</v>
      </c>
      <c r="C281" s="14"/>
      <c r="D281" s="93"/>
      <c r="E281" s="65"/>
      <c r="F281" s="109"/>
      <c r="G281" s="192"/>
      <c r="H281" s="192"/>
      <c r="I281" s="110">
        <f>фев.25!I281+F281-E281</f>
        <v>0</v>
      </c>
    </row>
    <row r="282" spans="1:10">
      <c r="A282" s="1"/>
      <c r="B282" s="16">
        <v>264</v>
      </c>
      <c r="C282" s="14"/>
      <c r="D282" s="93"/>
      <c r="E282" s="65">
        <v>1250</v>
      </c>
      <c r="F282" s="109"/>
      <c r="G282" s="192"/>
      <c r="H282" s="192"/>
      <c r="I282" s="110">
        <f>фев.25!I282+F282-E282</f>
        <v>-2500</v>
      </c>
    </row>
    <row r="283" spans="1:10">
      <c r="A283" s="1"/>
      <c r="B283" s="16">
        <v>265</v>
      </c>
      <c r="C283" s="14"/>
      <c r="D283" s="93"/>
      <c r="E283" s="65">
        <v>1250</v>
      </c>
      <c r="F283" s="109"/>
      <c r="G283" s="192"/>
      <c r="H283" s="192"/>
      <c r="I283" s="110">
        <f>фев.25!I283+F283-E283</f>
        <v>-3750</v>
      </c>
    </row>
    <row r="284" spans="1:10">
      <c r="A284" s="1"/>
      <c r="B284" s="16">
        <v>266</v>
      </c>
      <c r="C284" s="14"/>
      <c r="D284" s="93"/>
      <c r="E284" s="65">
        <v>1250</v>
      </c>
      <c r="F284" s="109"/>
      <c r="G284" s="192"/>
      <c r="H284" s="192"/>
      <c r="I284" s="110">
        <f>фев.25!I284+F284-E284</f>
        <v>-3750</v>
      </c>
    </row>
    <row r="285" spans="1:10">
      <c r="A285" s="1"/>
      <c r="B285" s="16">
        <v>267</v>
      </c>
      <c r="C285" s="14"/>
      <c r="D285" s="93"/>
      <c r="E285" s="65">
        <v>1250</v>
      </c>
      <c r="F285" s="109"/>
      <c r="G285" s="192"/>
      <c r="H285" s="192"/>
      <c r="I285" s="110">
        <f>фев.25!I285+F285-E285</f>
        <v>-3750</v>
      </c>
    </row>
    <row r="286" spans="1:10">
      <c r="A286" s="1"/>
      <c r="B286" s="16">
        <v>268</v>
      </c>
      <c r="C286" s="14"/>
      <c r="D286" s="93"/>
      <c r="E286" s="65">
        <v>1250</v>
      </c>
      <c r="F286" s="109"/>
      <c r="G286" s="192"/>
      <c r="H286" s="192"/>
      <c r="I286" s="110">
        <f>фев.25!I286+F286-E286</f>
        <v>-3750</v>
      </c>
    </row>
    <row r="287" spans="1:10">
      <c r="A287" s="1"/>
      <c r="B287" s="16">
        <v>269</v>
      </c>
      <c r="C287" s="14"/>
      <c r="D287" s="93"/>
      <c r="E287" s="65">
        <v>1250</v>
      </c>
      <c r="F287" s="109"/>
      <c r="G287" s="192"/>
      <c r="H287" s="192"/>
      <c r="I287" s="110">
        <f>фев.25!I287+F287-E287</f>
        <v>-1250</v>
      </c>
    </row>
    <row r="288" spans="1:10">
      <c r="A288" s="1"/>
      <c r="B288" s="16">
        <v>270</v>
      </c>
      <c r="C288" s="14"/>
      <c r="D288" s="93"/>
      <c r="E288" s="65">
        <v>1250</v>
      </c>
      <c r="F288" s="109"/>
      <c r="G288" s="192"/>
      <c r="H288" s="192"/>
      <c r="I288" s="110">
        <f>фев.25!I288+F288-E288</f>
        <v>-1250</v>
      </c>
    </row>
    <row r="289" spans="1:10">
      <c r="A289" s="1"/>
      <c r="B289" s="16">
        <v>271</v>
      </c>
      <c r="C289" s="14"/>
      <c r="D289" s="93"/>
      <c r="E289" s="65">
        <v>1250</v>
      </c>
      <c r="F289" s="109"/>
      <c r="G289" s="192"/>
      <c r="H289" s="192"/>
      <c r="I289" s="110">
        <f>фев.25!I289+F289-E289</f>
        <v>-1250</v>
      </c>
    </row>
    <row r="290" spans="1:10">
      <c r="A290" s="1"/>
      <c r="B290" s="16">
        <v>272</v>
      </c>
      <c r="C290" s="14"/>
      <c r="D290" s="169"/>
      <c r="E290" s="65">
        <v>1250</v>
      </c>
      <c r="F290" s="109"/>
      <c r="G290" s="192"/>
      <c r="H290" s="192"/>
      <c r="I290" s="110">
        <f>фев.25!I290+F290-E290</f>
        <v>-3750</v>
      </c>
      <c r="J290" s="167"/>
    </row>
    <row r="291" spans="1:10">
      <c r="A291" s="1"/>
      <c r="B291" s="16" t="s">
        <v>23</v>
      </c>
      <c r="C291" s="14"/>
      <c r="D291" s="93"/>
      <c r="E291" s="65">
        <v>1250</v>
      </c>
      <c r="F291" s="109"/>
      <c r="G291" s="192"/>
      <c r="H291" s="192"/>
      <c r="I291" s="110">
        <f>фев.25!I291+F291-E291</f>
        <v>-2550</v>
      </c>
    </row>
    <row r="292" spans="1:10">
      <c r="A292" s="215"/>
      <c r="B292" s="16">
        <v>273</v>
      </c>
      <c r="C292" s="14"/>
      <c r="D292" s="93"/>
      <c r="E292" s="65"/>
      <c r="F292" s="109"/>
      <c r="G292" s="192"/>
      <c r="H292" s="192"/>
      <c r="I292" s="110">
        <f>фев.25!I292+F292-E292</f>
        <v>0</v>
      </c>
    </row>
    <row r="293" spans="1:10">
      <c r="A293" s="216"/>
      <c r="B293" s="16">
        <v>274</v>
      </c>
      <c r="C293" s="14"/>
      <c r="D293" s="93"/>
      <c r="E293" s="65">
        <v>1250</v>
      </c>
      <c r="F293" s="109"/>
      <c r="G293" s="192"/>
      <c r="H293" s="192"/>
      <c r="I293" s="110">
        <f>фев.25!I293+F293-E293</f>
        <v>-1250</v>
      </c>
    </row>
    <row r="294" spans="1:10">
      <c r="A294" s="1"/>
      <c r="B294" s="16">
        <v>275</v>
      </c>
      <c r="C294" s="14"/>
      <c r="D294" s="93"/>
      <c r="E294" s="65">
        <v>1250</v>
      </c>
      <c r="F294" s="109"/>
      <c r="G294" s="192"/>
      <c r="H294" s="192"/>
      <c r="I294" s="110">
        <f>фев.25!I294+F294-E294</f>
        <v>-3750</v>
      </c>
    </row>
    <row r="295" spans="1:10">
      <c r="A295" s="1"/>
      <c r="B295" s="16">
        <v>276</v>
      </c>
      <c r="C295" s="14"/>
      <c r="D295" s="93"/>
      <c r="E295" s="65">
        <v>1250</v>
      </c>
      <c r="F295" s="109"/>
      <c r="G295" s="192"/>
      <c r="H295" s="192"/>
      <c r="I295" s="110">
        <f>фев.25!I295+F295-E295</f>
        <v>1250</v>
      </c>
    </row>
    <row r="296" spans="1:10">
      <c r="A296" s="1"/>
      <c r="B296" s="16">
        <v>277</v>
      </c>
      <c r="C296" s="14"/>
      <c r="D296" s="93"/>
      <c r="E296" s="65">
        <v>1250</v>
      </c>
      <c r="F296" s="109"/>
      <c r="G296" s="192"/>
      <c r="H296" s="192"/>
      <c r="I296" s="110">
        <f>фев.25!I296+F296-E296</f>
        <v>-2500</v>
      </c>
    </row>
    <row r="297" spans="1:10">
      <c r="A297" s="15"/>
      <c r="B297" s="16">
        <v>278</v>
      </c>
      <c r="C297" s="14"/>
      <c r="D297" s="93"/>
      <c r="E297" s="65">
        <v>1250</v>
      </c>
      <c r="F297" s="109"/>
      <c r="G297" s="192"/>
      <c r="H297" s="192"/>
      <c r="I297" s="110">
        <f>фев.25!I297+F297-E297</f>
        <v>-3750</v>
      </c>
    </row>
    <row r="298" spans="1:10">
      <c r="A298" s="15"/>
      <c r="B298" s="16">
        <v>279</v>
      </c>
      <c r="C298" s="14"/>
      <c r="D298" s="93"/>
      <c r="E298" s="65">
        <v>1250</v>
      </c>
      <c r="F298" s="109"/>
      <c r="G298" s="192"/>
      <c r="H298" s="192"/>
      <c r="I298" s="110">
        <f>фев.25!I298+F298-E298</f>
        <v>-1250</v>
      </c>
    </row>
    <row r="299" spans="1:10">
      <c r="A299" s="1"/>
      <c r="B299" s="16">
        <v>280</v>
      </c>
      <c r="C299" s="14"/>
      <c r="D299" s="93"/>
      <c r="E299" s="65">
        <v>1250</v>
      </c>
      <c r="F299" s="109"/>
      <c r="G299" s="192"/>
      <c r="H299" s="192"/>
      <c r="I299" s="110">
        <f>фев.25!I299+F299-E299</f>
        <v>-3750</v>
      </c>
    </row>
    <row r="300" spans="1:10">
      <c r="A300" s="1"/>
      <c r="B300" s="16">
        <v>281</v>
      </c>
      <c r="C300" s="94"/>
      <c r="D300" s="93"/>
      <c r="E300" s="65">
        <v>1250</v>
      </c>
      <c r="F300" s="109"/>
      <c r="G300" s="192"/>
      <c r="H300" s="192"/>
      <c r="I300" s="110">
        <f>фев.25!I300+F300-E300</f>
        <v>-1250</v>
      </c>
    </row>
    <row r="301" spans="1:10">
      <c r="A301" s="15"/>
      <c r="B301" s="16">
        <v>282</v>
      </c>
      <c r="C301" s="14"/>
      <c r="D301" s="93"/>
      <c r="E301" s="65">
        <v>1250</v>
      </c>
      <c r="F301" s="109"/>
      <c r="G301" s="192"/>
      <c r="H301" s="192"/>
      <c r="I301" s="110">
        <f>фев.25!I301+F301-E301</f>
        <v>2250</v>
      </c>
    </row>
    <row r="302" spans="1:10">
      <c r="A302" s="1"/>
      <c r="B302" s="16">
        <v>283</v>
      </c>
      <c r="C302" s="14"/>
      <c r="D302" s="93"/>
      <c r="E302" s="65">
        <v>1250</v>
      </c>
      <c r="F302" s="109"/>
      <c r="G302" s="192"/>
      <c r="H302" s="192"/>
      <c r="I302" s="110">
        <f>фев.25!I302+F302-E302</f>
        <v>-2500</v>
      </c>
    </row>
    <row r="303" spans="1:10">
      <c r="A303" s="15"/>
      <c r="B303" s="16" t="s">
        <v>16</v>
      </c>
      <c r="C303" s="14"/>
      <c r="D303" s="93"/>
      <c r="E303" s="65">
        <v>1250</v>
      </c>
      <c r="F303" s="109"/>
      <c r="G303" s="192"/>
      <c r="H303" s="192"/>
      <c r="I303" s="110">
        <f>фев.25!I303+F303-E303</f>
        <v>-2250</v>
      </c>
    </row>
    <row r="304" spans="1:10">
      <c r="A304" s="1"/>
      <c r="B304" s="16">
        <v>284</v>
      </c>
      <c r="C304" s="14"/>
      <c r="D304" s="93"/>
      <c r="E304" s="65"/>
      <c r="F304" s="109"/>
      <c r="G304" s="192"/>
      <c r="H304" s="192"/>
      <c r="I304" s="110">
        <f>фев.25!I304+F304-E304</f>
        <v>0</v>
      </c>
    </row>
    <row r="305" spans="1:9">
      <c r="A305" s="1"/>
      <c r="B305" s="16">
        <v>285</v>
      </c>
      <c r="C305" s="14"/>
      <c r="D305" s="93"/>
      <c r="E305" s="65">
        <v>1250</v>
      </c>
      <c r="F305" s="109"/>
      <c r="G305" s="192"/>
      <c r="H305" s="192"/>
      <c r="I305" s="110">
        <f>фев.25!I305+F305-E305</f>
        <v>-3750</v>
      </c>
    </row>
    <row r="306" spans="1:9">
      <c r="A306" s="1"/>
      <c r="B306" s="16" t="s">
        <v>31</v>
      </c>
      <c r="C306" s="14"/>
      <c r="D306" s="168"/>
      <c r="E306" s="65">
        <v>1250</v>
      </c>
      <c r="F306" s="109"/>
      <c r="G306" s="192"/>
      <c r="H306" s="192"/>
      <c r="I306" s="110">
        <f>фев.25!I306+F306-E306</f>
        <v>-3750</v>
      </c>
    </row>
    <row r="307" spans="1:9">
      <c r="A307" s="1"/>
      <c r="B307" s="16">
        <v>286</v>
      </c>
      <c r="C307" s="14"/>
      <c r="D307" s="93"/>
      <c r="E307" s="65">
        <v>1250</v>
      </c>
      <c r="F307" s="109"/>
      <c r="G307" s="192"/>
      <c r="H307" s="192"/>
      <c r="I307" s="110">
        <f>фев.25!I307+F307-E307</f>
        <v>-3750</v>
      </c>
    </row>
    <row r="308" spans="1:9">
      <c r="A308" s="1"/>
      <c r="B308" s="16">
        <v>287</v>
      </c>
      <c r="C308" s="14"/>
      <c r="D308" s="93"/>
      <c r="E308" s="65">
        <v>1250</v>
      </c>
      <c r="F308" s="109"/>
      <c r="G308" s="192"/>
      <c r="H308" s="192"/>
      <c r="I308" s="110">
        <f>фев.25!I308+F308-E308</f>
        <v>-3750</v>
      </c>
    </row>
    <row r="309" spans="1:9">
      <c r="A309" s="15"/>
      <c r="B309" s="16">
        <v>288</v>
      </c>
      <c r="C309" s="14"/>
      <c r="D309" s="93"/>
      <c r="E309" s="65">
        <v>1250</v>
      </c>
      <c r="F309" s="109"/>
      <c r="G309" s="192"/>
      <c r="H309" s="192"/>
      <c r="I309" s="110">
        <f>фев.25!I309+F309-E309</f>
        <v>1250</v>
      </c>
    </row>
    <row r="310" spans="1:9">
      <c r="A310" s="1"/>
      <c r="B310" s="16">
        <v>289</v>
      </c>
      <c r="C310" s="14"/>
      <c r="D310" s="93"/>
      <c r="E310" s="65">
        <v>1250</v>
      </c>
      <c r="F310" s="109"/>
      <c r="G310" s="192"/>
      <c r="H310" s="192"/>
      <c r="I310" s="110">
        <f>фев.25!I310+F310-E310</f>
        <v>-1250</v>
      </c>
    </row>
    <row r="311" spans="1:9">
      <c r="A311" s="1"/>
      <c r="B311" s="16">
        <v>290</v>
      </c>
      <c r="C311" s="14"/>
      <c r="D311" s="93"/>
      <c r="E311" s="65"/>
      <c r="F311" s="109"/>
      <c r="G311" s="192"/>
      <c r="H311" s="192"/>
      <c r="I311" s="110">
        <f>фев.25!I311+F311-E311</f>
        <v>0</v>
      </c>
    </row>
    <row r="312" spans="1:9">
      <c r="A312" s="1"/>
      <c r="B312" s="16">
        <v>291</v>
      </c>
      <c r="C312" s="14"/>
      <c r="D312" s="93"/>
      <c r="E312" s="65">
        <v>1250</v>
      </c>
      <c r="F312" s="109"/>
      <c r="G312" s="192"/>
      <c r="H312" s="192"/>
      <c r="I312" s="110">
        <f>фев.25!I312+F312-E312</f>
        <v>-1250</v>
      </c>
    </row>
    <row r="313" spans="1:9">
      <c r="A313" s="1"/>
      <c r="B313" s="16">
        <v>292</v>
      </c>
      <c r="C313" s="14"/>
      <c r="D313" s="93"/>
      <c r="E313" s="65">
        <v>1250</v>
      </c>
      <c r="F313" s="109"/>
      <c r="G313" s="192"/>
      <c r="H313" s="192"/>
      <c r="I313" s="110">
        <f>фев.25!I313+F313-E313</f>
        <v>-3750</v>
      </c>
    </row>
    <row r="314" spans="1:9">
      <c r="A314" s="1"/>
      <c r="B314" s="16">
        <v>293</v>
      </c>
      <c r="C314" s="14"/>
      <c r="D314" s="93"/>
      <c r="E314" s="65">
        <v>1250</v>
      </c>
      <c r="F314" s="109"/>
      <c r="G314" s="192"/>
      <c r="H314" s="192"/>
      <c r="I314" s="110">
        <f>фев.25!I314+F314-E314</f>
        <v>-3750</v>
      </c>
    </row>
    <row r="315" spans="1:9">
      <c r="A315" s="1"/>
      <c r="B315" s="16">
        <v>294</v>
      </c>
      <c r="C315" s="14"/>
      <c r="D315" s="93"/>
      <c r="E315" s="65">
        <v>1250</v>
      </c>
      <c r="F315" s="109"/>
      <c r="G315" s="192"/>
      <c r="H315" s="192"/>
      <c r="I315" s="110">
        <f>фев.25!I315+F315-E315</f>
        <v>-3750</v>
      </c>
    </row>
    <row r="316" spans="1:9">
      <c r="A316" s="1"/>
      <c r="B316" s="16">
        <v>295</v>
      </c>
      <c r="C316" s="14"/>
      <c r="D316" s="93"/>
      <c r="E316" s="65">
        <v>1250</v>
      </c>
      <c r="F316" s="109"/>
      <c r="G316" s="192"/>
      <c r="H316" s="192"/>
      <c r="I316" s="110">
        <f>фев.25!I316+F316-E316</f>
        <v>-3750</v>
      </c>
    </row>
    <row r="317" spans="1:9">
      <c r="A317" s="1"/>
      <c r="B317" s="16">
        <v>296</v>
      </c>
      <c r="C317" s="14"/>
      <c r="D317" s="93"/>
      <c r="E317" s="65">
        <v>1250</v>
      </c>
      <c r="F317" s="109"/>
      <c r="G317" s="192"/>
      <c r="H317" s="192"/>
      <c r="I317" s="110">
        <f>фев.25!I317+F317-E317</f>
        <v>-3750</v>
      </c>
    </row>
    <row r="318" spans="1:9">
      <c r="A318" s="1"/>
      <c r="B318" s="16">
        <v>297</v>
      </c>
      <c r="C318" s="14"/>
      <c r="D318" s="93"/>
      <c r="E318" s="65">
        <v>1250</v>
      </c>
      <c r="F318" s="109"/>
      <c r="G318" s="192"/>
      <c r="H318" s="192"/>
      <c r="I318" s="110">
        <f>фев.25!I318+F318-E318</f>
        <v>-3750</v>
      </c>
    </row>
    <row r="319" spans="1:9">
      <c r="A319" s="1"/>
      <c r="B319" s="16">
        <v>298</v>
      </c>
      <c r="C319" s="14"/>
      <c r="D319" s="93"/>
      <c r="E319" s="65">
        <v>1250</v>
      </c>
      <c r="F319" s="109"/>
      <c r="G319" s="192"/>
      <c r="H319" s="192"/>
      <c r="I319" s="110">
        <f>фев.25!I319+F319-E319</f>
        <v>-3750</v>
      </c>
    </row>
    <row r="320" spans="1:9">
      <c r="A320" s="1"/>
      <c r="B320" s="16">
        <v>299</v>
      </c>
      <c r="C320" s="14"/>
      <c r="D320" s="93"/>
      <c r="E320" s="65">
        <v>1250</v>
      </c>
      <c r="F320" s="109"/>
      <c r="G320" s="192"/>
      <c r="H320" s="192"/>
      <c r="I320" s="110">
        <f>фев.25!I320+F320-E320</f>
        <v>-3750</v>
      </c>
    </row>
    <row r="321" spans="1:9">
      <c r="A321" s="1"/>
      <c r="B321" s="16">
        <v>300</v>
      </c>
      <c r="C321" s="14"/>
      <c r="D321" s="93"/>
      <c r="E321" s="65">
        <v>1250</v>
      </c>
      <c r="F321" s="109"/>
      <c r="G321" s="192"/>
      <c r="H321" s="192"/>
      <c r="I321" s="110">
        <f>фев.25!I321+F321-E321</f>
        <v>-3750</v>
      </c>
    </row>
    <row r="322" spans="1:9">
      <c r="A322" s="1"/>
      <c r="B322" s="16">
        <v>301</v>
      </c>
      <c r="C322" s="14"/>
      <c r="D322" s="93"/>
      <c r="E322" s="65">
        <v>1250</v>
      </c>
      <c r="F322" s="109"/>
      <c r="G322" s="192"/>
      <c r="H322" s="192"/>
      <c r="I322" s="110">
        <f>фев.25!I322+F322-E322</f>
        <v>-3750</v>
      </c>
    </row>
    <row r="323" spans="1:9">
      <c r="A323" s="1"/>
      <c r="B323" s="16">
        <v>302</v>
      </c>
      <c r="C323" s="14"/>
      <c r="D323" s="93"/>
      <c r="E323" s="65">
        <v>1250</v>
      </c>
      <c r="F323" s="109"/>
      <c r="G323" s="192"/>
      <c r="H323" s="192"/>
      <c r="I323" s="110">
        <f>фев.25!I323+F323-E323</f>
        <v>-3750</v>
      </c>
    </row>
    <row r="324" spans="1:9">
      <c r="A324" s="1"/>
      <c r="B324" s="16">
        <v>303</v>
      </c>
      <c r="C324" s="14"/>
      <c r="D324" s="93"/>
      <c r="E324" s="65">
        <v>1250</v>
      </c>
      <c r="F324" s="109"/>
      <c r="G324" s="192"/>
      <c r="H324" s="192"/>
      <c r="I324" s="110">
        <f>фев.25!I324+F324-E324</f>
        <v>5000</v>
      </c>
    </row>
    <row r="325" spans="1:9">
      <c r="A325" s="1"/>
      <c r="B325" s="16">
        <v>304</v>
      </c>
      <c r="C325" s="14"/>
      <c r="D325" s="93"/>
      <c r="E325" s="65"/>
      <c r="F325" s="109"/>
      <c r="G325" s="192"/>
      <c r="H325" s="192"/>
      <c r="I325" s="110">
        <f>фев.25!I325+F325-E325</f>
        <v>0</v>
      </c>
    </row>
    <row r="326" spans="1:9">
      <c r="A326" s="1"/>
      <c r="B326" s="16">
        <v>305</v>
      </c>
      <c r="C326" s="14"/>
      <c r="D326" s="93"/>
      <c r="E326" s="65">
        <v>1250</v>
      </c>
      <c r="F326" s="109"/>
      <c r="G326" s="192"/>
      <c r="H326" s="192"/>
      <c r="I326" s="110">
        <f>фев.25!I326+F326-E326</f>
        <v>-1250</v>
      </c>
    </row>
    <row r="327" spans="1:9">
      <c r="A327" s="1"/>
      <c r="B327" s="16">
        <v>306</v>
      </c>
      <c r="C327" s="14"/>
      <c r="D327" s="93"/>
      <c r="E327" s="65">
        <v>1250</v>
      </c>
      <c r="F327" s="109"/>
      <c r="G327" s="192"/>
      <c r="H327" s="192"/>
      <c r="I327" s="110">
        <f>фев.25!I327+F327-E327</f>
        <v>0</v>
      </c>
    </row>
    <row r="328" spans="1:9">
      <c r="A328" s="1"/>
      <c r="B328" s="16">
        <v>307</v>
      </c>
      <c r="C328" s="14"/>
      <c r="D328" s="93"/>
      <c r="E328" s="65">
        <v>1250</v>
      </c>
      <c r="F328" s="109"/>
      <c r="G328" s="192"/>
      <c r="H328" s="192"/>
      <c r="I328" s="110">
        <f>фев.25!I328+F328-E328</f>
        <v>-1250</v>
      </c>
    </row>
    <row r="329" spans="1:9">
      <c r="A329" s="1"/>
      <c r="B329" s="16">
        <v>308</v>
      </c>
      <c r="C329" s="14"/>
      <c r="D329" s="93"/>
      <c r="E329" s="65">
        <v>1250</v>
      </c>
      <c r="F329" s="109"/>
      <c r="G329" s="192"/>
      <c r="H329" s="192"/>
      <c r="I329" s="110">
        <f>фев.25!I329+F329-E329</f>
        <v>-3750</v>
      </c>
    </row>
    <row r="330" spans="1:9">
      <c r="A330" s="1"/>
      <c r="B330" s="16">
        <v>309</v>
      </c>
      <c r="C330" s="14"/>
      <c r="D330" s="93"/>
      <c r="E330" s="65">
        <v>1250</v>
      </c>
      <c r="F330" s="109"/>
      <c r="G330" s="192"/>
      <c r="H330" s="192"/>
      <c r="I330" s="110">
        <f>фев.25!I330+F330-E330</f>
        <v>-1250</v>
      </c>
    </row>
    <row r="331" spans="1:9">
      <c r="A331" s="1"/>
      <c r="B331" s="16">
        <v>310</v>
      </c>
      <c r="C331" s="14"/>
      <c r="D331" s="93"/>
      <c r="E331" s="65">
        <v>1250</v>
      </c>
      <c r="F331" s="109"/>
      <c r="G331" s="192"/>
      <c r="H331" s="192"/>
      <c r="I331" s="110">
        <f>фев.25!I331+F331-E331</f>
        <v>1250</v>
      </c>
    </row>
    <row r="332" spans="1:9">
      <c r="A332" s="1"/>
      <c r="B332" s="16" t="s">
        <v>29</v>
      </c>
      <c r="C332" s="14"/>
      <c r="D332" s="93"/>
      <c r="E332" s="65">
        <v>1250</v>
      </c>
      <c r="F332" s="109"/>
      <c r="G332" s="192"/>
      <c r="H332" s="192"/>
      <c r="I332" s="110">
        <f>фев.25!I332+F332-E332</f>
        <v>-2500</v>
      </c>
    </row>
    <row r="333" spans="1:9">
      <c r="A333" s="1"/>
      <c r="B333" s="16">
        <v>312</v>
      </c>
      <c r="C333" s="14"/>
      <c r="D333" s="93"/>
      <c r="E333" s="65">
        <v>1250</v>
      </c>
      <c r="F333" s="109"/>
      <c r="G333" s="192"/>
      <c r="H333" s="192"/>
      <c r="I333" s="110">
        <f>фев.25!I333+F333-E333</f>
        <v>1250</v>
      </c>
    </row>
    <row r="334" spans="1:9">
      <c r="A334" s="1"/>
      <c r="B334" s="16">
        <v>313</v>
      </c>
      <c r="C334" s="14"/>
      <c r="D334" s="93"/>
      <c r="E334" s="65"/>
      <c r="F334" s="109"/>
      <c r="G334" s="192"/>
      <c r="H334" s="192"/>
      <c r="I334" s="110">
        <f>фев.25!I334+F334-E334</f>
        <v>0</v>
      </c>
    </row>
    <row r="335" spans="1:9">
      <c r="A335" s="1"/>
      <c r="B335" s="16">
        <v>314</v>
      </c>
      <c r="C335" s="14"/>
      <c r="D335" s="93"/>
      <c r="E335" s="65">
        <v>1250</v>
      </c>
      <c r="F335" s="109"/>
      <c r="G335" s="192"/>
      <c r="H335" s="192"/>
      <c r="I335" s="110">
        <f>фев.25!I335+F335-E335</f>
        <v>4250</v>
      </c>
    </row>
    <row r="336" spans="1:9">
      <c r="A336" s="1"/>
      <c r="B336" s="16">
        <v>315</v>
      </c>
      <c r="C336" s="14"/>
      <c r="D336" s="93"/>
      <c r="E336" s="65"/>
      <c r="F336" s="109"/>
      <c r="G336" s="192"/>
      <c r="H336" s="192"/>
      <c r="I336" s="110">
        <f>фев.25!I336+F336-E336</f>
        <v>0</v>
      </c>
    </row>
    <row r="337" spans="1:9">
      <c r="A337" s="1"/>
      <c r="B337" s="16">
        <v>316</v>
      </c>
      <c r="C337" s="14"/>
      <c r="D337" s="93"/>
      <c r="E337" s="65">
        <v>1250</v>
      </c>
      <c r="F337" s="109"/>
      <c r="G337" s="192"/>
      <c r="H337" s="192"/>
      <c r="I337" s="110">
        <f>фев.25!I337+F337-E337</f>
        <v>-1250</v>
      </c>
    </row>
    <row r="338" spans="1:9">
      <c r="C338" s="95"/>
      <c r="D338" s="28"/>
      <c r="E338" s="118">
        <f>SUM(E4:E337)</f>
        <v>363750</v>
      </c>
      <c r="F338" s="151">
        <f>SUM(F4:F337)</f>
        <v>0</v>
      </c>
      <c r="G338" s="28"/>
      <c r="H338" s="28"/>
    </row>
    <row r="339" spans="1:9">
      <c r="C339" s="96"/>
      <c r="D339" s="28"/>
      <c r="E339" s="28"/>
      <c r="F339" s="28"/>
      <c r="G339" s="28"/>
      <c r="H339" s="28"/>
    </row>
    <row r="340" spans="1:9">
      <c r="C340" s="96"/>
    </row>
    <row r="341" spans="1:9">
      <c r="C341" s="96"/>
    </row>
    <row r="342" spans="1:9">
      <c r="C342" s="96"/>
    </row>
    <row r="343" spans="1:9">
      <c r="C343" s="96"/>
    </row>
    <row r="344" spans="1:9">
      <c r="C344" s="96"/>
    </row>
    <row r="345" spans="1:9">
      <c r="C345" s="96"/>
    </row>
    <row r="346" spans="1:9">
      <c r="C346" s="96"/>
    </row>
    <row r="347" spans="1:9">
      <c r="C347" s="96"/>
    </row>
    <row r="348" spans="1:9">
      <c r="C348" s="96"/>
    </row>
    <row r="349" spans="1:9">
      <c r="C349" s="96"/>
    </row>
    <row r="350" spans="1:9">
      <c r="C350" s="96"/>
    </row>
    <row r="351" spans="1:9">
      <c r="C351" s="96"/>
    </row>
    <row r="352" spans="1:9">
      <c r="C352" s="96"/>
    </row>
    <row r="353" spans="3:3">
      <c r="C353" s="96"/>
    </row>
    <row r="354" spans="3:3">
      <c r="C354" s="96"/>
    </row>
    <row r="355" spans="3:3">
      <c r="C355" s="96"/>
    </row>
    <row r="356" spans="3:3">
      <c r="C356" s="96"/>
    </row>
    <row r="357" spans="3:3">
      <c r="C357" s="96"/>
    </row>
    <row r="358" spans="3:3">
      <c r="C358" s="96"/>
    </row>
    <row r="359" spans="3:3">
      <c r="C359" s="96"/>
    </row>
    <row r="360" spans="3:3">
      <c r="C360" s="96"/>
    </row>
    <row r="361" spans="3:3">
      <c r="C361" s="96"/>
    </row>
    <row r="362" spans="3:3">
      <c r="C362" s="96"/>
    </row>
    <row r="363" spans="3:3">
      <c r="C363" s="96"/>
    </row>
    <row r="364" spans="3:3">
      <c r="C364" s="96"/>
    </row>
    <row r="365" spans="3:3">
      <c r="C365" s="96"/>
    </row>
    <row r="366" spans="3:3">
      <c r="C366" s="96"/>
    </row>
    <row r="367" spans="3:3">
      <c r="C367" s="96"/>
    </row>
    <row r="368" spans="3:3">
      <c r="C368" s="96"/>
    </row>
    <row r="369" spans="3:3">
      <c r="C369" s="96"/>
    </row>
    <row r="370" spans="3:3">
      <c r="C370" s="96"/>
    </row>
    <row r="371" spans="3:3">
      <c r="C371" s="96"/>
    </row>
    <row r="372" spans="3:3">
      <c r="C372" s="96"/>
    </row>
    <row r="373" spans="3:3">
      <c r="C373" s="96"/>
    </row>
    <row r="374" spans="3:3">
      <c r="C374" s="96"/>
    </row>
    <row r="375" spans="3:3">
      <c r="C375" s="96"/>
    </row>
    <row r="376" spans="3:3">
      <c r="C376" s="96"/>
    </row>
    <row r="377" spans="3:3">
      <c r="C377" s="96"/>
    </row>
    <row r="378" spans="3:3">
      <c r="C378" s="96"/>
    </row>
    <row r="379" spans="3:3">
      <c r="C379" s="96"/>
    </row>
    <row r="380" spans="3:3">
      <c r="C380" s="96"/>
    </row>
    <row r="381" spans="3:3">
      <c r="C381" s="96"/>
    </row>
    <row r="382" spans="3:3">
      <c r="C382" s="96"/>
    </row>
    <row r="383" spans="3:3">
      <c r="C383" s="96"/>
    </row>
    <row r="384" spans="3:3">
      <c r="C384" s="96"/>
    </row>
    <row r="385" spans="3:3">
      <c r="C385" s="96"/>
    </row>
    <row r="386" spans="3:3">
      <c r="C386" s="96"/>
    </row>
    <row r="387" spans="3:3">
      <c r="C387" s="96"/>
    </row>
    <row r="388" spans="3:3">
      <c r="C388" s="96"/>
    </row>
    <row r="389" spans="3:3">
      <c r="C389" s="96"/>
    </row>
    <row r="390" spans="3:3">
      <c r="C390" s="96"/>
    </row>
    <row r="391" spans="3:3">
      <c r="C391" s="96"/>
    </row>
    <row r="392" spans="3:3">
      <c r="C392" s="96"/>
    </row>
    <row r="393" spans="3:3">
      <c r="C393" s="96"/>
    </row>
    <row r="394" spans="3:3">
      <c r="C394" s="96"/>
    </row>
    <row r="395" spans="3:3">
      <c r="C395" s="96"/>
    </row>
    <row r="396" spans="3:3">
      <c r="C396" s="96"/>
    </row>
    <row r="397" spans="3:3">
      <c r="C397" s="96"/>
    </row>
    <row r="398" spans="3:3">
      <c r="C398" s="96"/>
    </row>
    <row r="399" spans="3:3">
      <c r="C399" s="96"/>
    </row>
    <row r="400" spans="3:3">
      <c r="C400" s="96"/>
    </row>
    <row r="401" spans="3:3">
      <c r="C401" s="96"/>
    </row>
    <row r="402" spans="3:3">
      <c r="C402" s="96"/>
    </row>
    <row r="403" spans="3:3">
      <c r="C403" s="96"/>
    </row>
    <row r="404" spans="3:3">
      <c r="C404" s="96"/>
    </row>
    <row r="405" spans="3:3">
      <c r="C405" s="96"/>
    </row>
    <row r="406" spans="3:3">
      <c r="C406" s="96"/>
    </row>
    <row r="407" spans="3:3">
      <c r="C407" s="96"/>
    </row>
    <row r="408" spans="3:3">
      <c r="C408" s="96"/>
    </row>
    <row r="409" spans="3:3">
      <c r="C409" s="96"/>
    </row>
    <row r="410" spans="3:3">
      <c r="C410" s="96"/>
    </row>
    <row r="411" spans="3:3">
      <c r="C411" s="96"/>
    </row>
    <row r="412" spans="3:3">
      <c r="C412" s="96"/>
    </row>
    <row r="413" spans="3:3">
      <c r="C413" s="96"/>
    </row>
    <row r="414" spans="3:3">
      <c r="C414" s="96"/>
    </row>
    <row r="415" spans="3:3">
      <c r="C415" s="96"/>
    </row>
    <row r="416" spans="3:3">
      <c r="C416" s="96"/>
    </row>
    <row r="417" spans="3:3">
      <c r="C417" s="96"/>
    </row>
    <row r="418" spans="3:3">
      <c r="C418" s="96"/>
    </row>
    <row r="419" spans="3:3">
      <c r="C419" s="96"/>
    </row>
    <row r="420" spans="3:3">
      <c r="C420" s="96"/>
    </row>
    <row r="421" spans="3:3">
      <c r="C421" s="96"/>
    </row>
    <row r="422" spans="3:3">
      <c r="C422" s="96"/>
    </row>
    <row r="423" spans="3:3">
      <c r="C423" s="96"/>
    </row>
    <row r="424" spans="3:3">
      <c r="C424" s="96"/>
    </row>
    <row r="425" spans="3:3">
      <c r="C425" s="96"/>
    </row>
    <row r="426" spans="3:3">
      <c r="C426" s="96"/>
    </row>
    <row r="427" spans="3:3">
      <c r="C427" s="96"/>
    </row>
    <row r="428" spans="3:3">
      <c r="C428" s="96"/>
    </row>
    <row r="429" spans="3:3">
      <c r="C429" s="96"/>
    </row>
    <row r="430" spans="3:3">
      <c r="C430" s="96"/>
    </row>
    <row r="431" spans="3:3">
      <c r="C431" s="96"/>
    </row>
    <row r="432" spans="3:3">
      <c r="C432" s="96"/>
    </row>
    <row r="433" spans="3:3">
      <c r="C433" s="96"/>
    </row>
    <row r="434" spans="3:3">
      <c r="C434" s="96"/>
    </row>
    <row r="435" spans="3:3">
      <c r="C435" s="96"/>
    </row>
    <row r="436" spans="3:3">
      <c r="C436" s="96"/>
    </row>
    <row r="437" spans="3:3">
      <c r="C437" s="96"/>
    </row>
    <row r="438" spans="3:3">
      <c r="C438" s="96"/>
    </row>
    <row r="439" spans="3:3">
      <c r="C439" s="96"/>
    </row>
    <row r="440" spans="3:3">
      <c r="C440" s="96"/>
    </row>
    <row r="441" spans="3:3">
      <c r="C441" s="96"/>
    </row>
    <row r="442" spans="3:3">
      <c r="C442" s="96"/>
    </row>
    <row r="443" spans="3:3">
      <c r="C443" s="96"/>
    </row>
    <row r="444" spans="3:3">
      <c r="C444" s="96"/>
    </row>
    <row r="445" spans="3:3">
      <c r="C445" s="96"/>
    </row>
    <row r="446" spans="3:3">
      <c r="C446" s="96"/>
    </row>
    <row r="447" spans="3:3">
      <c r="C447" s="96"/>
    </row>
    <row r="448" spans="3:3">
      <c r="C448" s="96"/>
    </row>
    <row r="449" spans="3:3">
      <c r="C449" s="96"/>
    </row>
    <row r="450" spans="3:3">
      <c r="C450" s="96"/>
    </row>
    <row r="451" spans="3:3">
      <c r="C451" s="96"/>
    </row>
    <row r="452" spans="3:3">
      <c r="C452" s="96"/>
    </row>
    <row r="453" spans="3:3">
      <c r="C453" s="96"/>
    </row>
    <row r="454" spans="3:3">
      <c r="C454" s="96"/>
    </row>
    <row r="455" spans="3:3">
      <c r="C455" s="96"/>
    </row>
    <row r="456" spans="3:3">
      <c r="C456" s="96"/>
    </row>
    <row r="457" spans="3:3">
      <c r="C457" s="96"/>
    </row>
    <row r="458" spans="3:3">
      <c r="C458" s="96"/>
    </row>
    <row r="459" spans="3:3">
      <c r="C459" s="96"/>
    </row>
    <row r="460" spans="3:3">
      <c r="C460" s="96"/>
    </row>
    <row r="461" spans="3:3">
      <c r="C461" s="96"/>
    </row>
    <row r="462" spans="3:3">
      <c r="C462" s="96"/>
    </row>
    <row r="463" spans="3:3">
      <c r="C463" s="42"/>
    </row>
    <row r="464" spans="3:3">
      <c r="C464" s="42"/>
    </row>
    <row r="465" spans="3:3">
      <c r="C465" s="42"/>
    </row>
    <row r="466" spans="3:3">
      <c r="C466" s="42"/>
    </row>
    <row r="467" spans="3:3">
      <c r="C467" s="42"/>
    </row>
    <row r="468" spans="3:3">
      <c r="C468" s="42"/>
    </row>
    <row r="469" spans="3:3">
      <c r="C469" s="42"/>
    </row>
    <row r="470" spans="3:3">
      <c r="C470" s="42"/>
    </row>
  </sheetData>
  <mergeCells count="2">
    <mergeCell ref="C1:I2"/>
    <mergeCell ref="A292:A293"/>
  </mergeCells>
  <conditionalFormatting sqref="I1:I337">
    <cfRule type="cellIs" dxfId="9" priority="2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tabColor theme="9" tint="-0.249977111117893"/>
  </sheetPr>
  <dimension ref="A1:L469"/>
  <sheetViews>
    <sheetView topLeftCell="A301" workbookViewId="0">
      <selection activeCell="H4" sqref="H4:H337"/>
    </sheetView>
  </sheetViews>
  <sheetFormatPr defaultRowHeight="15"/>
  <cols>
    <col min="3" max="3" width="12" customWidth="1"/>
    <col min="5" max="5" width="10.28515625" bestFit="1" customWidth="1"/>
    <col min="6" max="6" width="11.7109375" bestFit="1" customWidth="1"/>
    <col min="8" max="8" width="10.140625" bestFit="1" customWidth="1"/>
    <col min="9" max="9" width="13.140625" style="152" customWidth="1"/>
    <col min="11" max="12" width="0" hidden="1" customWidth="1"/>
  </cols>
  <sheetData>
    <row r="1" spans="1:12">
      <c r="A1" s="33" t="s">
        <v>0</v>
      </c>
      <c r="B1" s="44" t="s">
        <v>1</v>
      </c>
      <c r="C1" s="217">
        <v>45748</v>
      </c>
      <c r="D1" s="218"/>
      <c r="E1" s="219"/>
      <c r="F1" s="220"/>
      <c r="G1" s="221"/>
      <c r="H1" s="218"/>
      <c r="I1" s="222"/>
    </row>
    <row r="2" spans="1:12">
      <c r="A2" s="35" t="s">
        <v>2</v>
      </c>
      <c r="B2" s="36" t="s">
        <v>3</v>
      </c>
      <c r="C2" s="223"/>
      <c r="D2" s="224"/>
      <c r="E2" s="225"/>
      <c r="F2" s="226"/>
      <c r="G2" s="227"/>
      <c r="H2" s="224"/>
      <c r="I2" s="228"/>
    </row>
    <row r="3" spans="1:12" ht="30">
      <c r="A3" s="44"/>
      <c r="B3" s="44" t="s">
        <v>4</v>
      </c>
      <c r="C3" s="4" t="s">
        <v>5</v>
      </c>
      <c r="D3" s="44" t="s">
        <v>6</v>
      </c>
      <c r="E3" s="37" t="s">
        <v>7</v>
      </c>
      <c r="F3" s="38" t="s">
        <v>8</v>
      </c>
      <c r="G3" s="39" t="s">
        <v>9</v>
      </c>
      <c r="H3" s="40" t="s">
        <v>10</v>
      </c>
      <c r="I3" s="41" t="s">
        <v>11</v>
      </c>
    </row>
    <row r="4" spans="1:12">
      <c r="A4" s="7"/>
      <c r="B4" s="1">
        <v>1</v>
      </c>
      <c r="C4" s="69"/>
      <c r="D4" s="91"/>
      <c r="E4" s="65"/>
      <c r="F4" s="109"/>
      <c r="G4" s="182"/>
      <c r="H4" s="182"/>
      <c r="I4" s="108">
        <f>мар.25!I4+F4-E4</f>
        <v>-1250</v>
      </c>
      <c r="K4" s="104">
        <v>1</v>
      </c>
      <c r="L4" s="107" t="b">
        <f>B4=K4</f>
        <v>1</v>
      </c>
    </row>
    <row r="5" spans="1:12">
      <c r="A5" s="8"/>
      <c r="B5" s="16">
        <v>2</v>
      </c>
      <c r="C5" s="70"/>
      <c r="D5" s="91"/>
      <c r="E5" s="65"/>
      <c r="F5" s="109"/>
      <c r="G5" s="192"/>
      <c r="H5" s="192"/>
      <c r="I5" s="108">
        <f>мар.25!I5+F5-E5</f>
        <v>-3750</v>
      </c>
      <c r="K5" s="105">
        <v>2</v>
      </c>
      <c r="L5" s="107" t="b">
        <f t="shared" ref="L5:L71" si="0">B5=K5</f>
        <v>1</v>
      </c>
    </row>
    <row r="6" spans="1:12">
      <c r="A6" s="8"/>
      <c r="B6" s="16">
        <v>3</v>
      </c>
      <c r="C6" s="14"/>
      <c r="D6" s="91"/>
      <c r="E6" s="65"/>
      <c r="F6" s="109"/>
      <c r="G6" s="192"/>
      <c r="H6" s="192"/>
      <c r="I6" s="108">
        <f>мар.25!I6+F6-E6</f>
        <v>0</v>
      </c>
      <c r="K6" s="105">
        <v>3</v>
      </c>
      <c r="L6" s="107" t="b">
        <f t="shared" si="0"/>
        <v>1</v>
      </c>
    </row>
    <row r="7" spans="1:12">
      <c r="A7" s="8"/>
      <c r="B7" s="16">
        <v>4</v>
      </c>
      <c r="C7" s="14"/>
      <c r="D7" s="91"/>
      <c r="E7" s="65"/>
      <c r="F7" s="109"/>
      <c r="G7" s="192"/>
      <c r="H7" s="192"/>
      <c r="I7" s="108">
        <f>мар.25!I7+F7-E7</f>
        <v>0</v>
      </c>
      <c r="K7" s="105">
        <v>4</v>
      </c>
      <c r="L7" s="107" t="b">
        <f t="shared" si="0"/>
        <v>1</v>
      </c>
    </row>
    <row r="8" spans="1:12">
      <c r="A8" s="8"/>
      <c r="B8" s="16">
        <v>5</v>
      </c>
      <c r="C8" s="14"/>
      <c r="D8" s="91"/>
      <c r="E8" s="65"/>
      <c r="F8" s="109"/>
      <c r="G8" s="192"/>
      <c r="H8" s="192"/>
      <c r="I8" s="108">
        <f>мар.25!I8+F8-E8</f>
        <v>-1250</v>
      </c>
      <c r="K8" s="105">
        <v>5</v>
      </c>
      <c r="L8" s="107" t="b">
        <f t="shared" si="0"/>
        <v>1</v>
      </c>
    </row>
    <row r="9" spans="1:12">
      <c r="A9" s="8"/>
      <c r="B9" s="16">
        <v>6</v>
      </c>
      <c r="C9" s="14"/>
      <c r="D9" s="91"/>
      <c r="E9" s="65"/>
      <c r="F9" s="109"/>
      <c r="G9" s="192"/>
      <c r="H9" s="192"/>
      <c r="I9" s="108">
        <f>мар.25!I9+F9-E9</f>
        <v>-1250</v>
      </c>
      <c r="K9" s="105">
        <v>6</v>
      </c>
      <c r="L9" s="107" t="b">
        <f t="shared" si="0"/>
        <v>1</v>
      </c>
    </row>
    <row r="10" spans="1:12">
      <c r="A10" s="8"/>
      <c r="B10" s="16">
        <v>7</v>
      </c>
      <c r="C10" s="71"/>
      <c r="D10" s="91"/>
      <c r="E10" s="65"/>
      <c r="F10" s="109"/>
      <c r="G10" s="192"/>
      <c r="H10" s="192"/>
      <c r="I10" s="108">
        <f>мар.25!I10+F10-E10</f>
        <v>-3750</v>
      </c>
      <c r="K10" s="105">
        <v>7</v>
      </c>
      <c r="L10" s="107" t="b">
        <f t="shared" si="0"/>
        <v>1</v>
      </c>
    </row>
    <row r="11" spans="1:12">
      <c r="A11" s="8"/>
      <c r="B11" s="16">
        <v>8</v>
      </c>
      <c r="C11" s="71"/>
      <c r="D11" s="91"/>
      <c r="E11" s="65"/>
      <c r="F11" s="109"/>
      <c r="G11" s="192"/>
      <c r="H11" s="192"/>
      <c r="I11" s="108">
        <f>мар.25!I11+F11-E11</f>
        <v>-3750</v>
      </c>
      <c r="K11" s="105">
        <v>8</v>
      </c>
      <c r="L11" s="107" t="b">
        <f t="shared" si="0"/>
        <v>1</v>
      </c>
    </row>
    <row r="12" spans="1:12">
      <c r="A12" s="8"/>
      <c r="B12" s="16">
        <v>9</v>
      </c>
      <c r="C12" s="14"/>
      <c r="D12" s="91"/>
      <c r="E12" s="65"/>
      <c r="F12" s="109"/>
      <c r="G12" s="192"/>
      <c r="H12" s="192"/>
      <c r="I12" s="108">
        <f>мар.25!I12+F12-E12</f>
        <v>11250</v>
      </c>
      <c r="K12" s="105">
        <v>9</v>
      </c>
      <c r="L12" s="107" t="b">
        <f t="shared" si="0"/>
        <v>1</v>
      </c>
    </row>
    <row r="13" spans="1:12">
      <c r="A13" s="8"/>
      <c r="B13" s="16">
        <v>10</v>
      </c>
      <c r="C13" s="14"/>
      <c r="D13" s="91"/>
      <c r="E13" s="65"/>
      <c r="F13" s="109"/>
      <c r="G13" s="192"/>
      <c r="H13" s="192"/>
      <c r="I13" s="108">
        <f>мар.25!I13+F13-E13</f>
        <v>0</v>
      </c>
      <c r="K13" s="105">
        <v>10</v>
      </c>
      <c r="L13" s="107" t="b">
        <f t="shared" si="0"/>
        <v>1</v>
      </c>
    </row>
    <row r="14" spans="1:12">
      <c r="A14" s="8"/>
      <c r="B14" s="16">
        <v>11</v>
      </c>
      <c r="C14" s="14"/>
      <c r="D14" s="91"/>
      <c r="E14" s="65"/>
      <c r="F14" s="109"/>
      <c r="G14" s="192"/>
      <c r="H14" s="192"/>
      <c r="I14" s="108">
        <f>мар.25!I14+F14-E14</f>
        <v>-1250</v>
      </c>
      <c r="K14" s="105">
        <v>11</v>
      </c>
      <c r="L14" s="107" t="b">
        <f t="shared" si="0"/>
        <v>1</v>
      </c>
    </row>
    <row r="15" spans="1:12">
      <c r="A15" s="9"/>
      <c r="B15" s="16">
        <v>12</v>
      </c>
      <c r="C15" s="14"/>
      <c r="D15" s="91"/>
      <c r="E15" s="65"/>
      <c r="F15" s="109"/>
      <c r="G15" s="192"/>
      <c r="H15" s="192"/>
      <c r="I15" s="108">
        <f>мар.25!I15+F15-E15</f>
        <v>-1250</v>
      </c>
      <c r="K15" s="105">
        <v>12</v>
      </c>
      <c r="L15" s="107" t="b">
        <f t="shared" si="0"/>
        <v>1</v>
      </c>
    </row>
    <row r="16" spans="1:12">
      <c r="A16" s="8"/>
      <c r="B16" s="16">
        <v>13</v>
      </c>
      <c r="C16" s="14"/>
      <c r="D16" s="91"/>
      <c r="E16" s="65"/>
      <c r="F16" s="109"/>
      <c r="G16" s="192"/>
      <c r="H16" s="192"/>
      <c r="I16" s="108">
        <f>мар.25!I16+F16-E16</f>
        <v>-3750</v>
      </c>
      <c r="K16" s="105">
        <v>13</v>
      </c>
      <c r="L16" s="107" t="b">
        <f t="shared" si="0"/>
        <v>1</v>
      </c>
    </row>
    <row r="17" spans="1:12">
      <c r="A17" s="8"/>
      <c r="B17" s="16">
        <v>14</v>
      </c>
      <c r="C17" s="14"/>
      <c r="D17" s="91"/>
      <c r="E17" s="65"/>
      <c r="F17" s="109"/>
      <c r="G17" s="192"/>
      <c r="H17" s="192"/>
      <c r="I17" s="108">
        <f>мар.25!I17+F17-E17</f>
        <v>-900</v>
      </c>
      <c r="K17" s="105">
        <v>14</v>
      </c>
      <c r="L17" s="107" t="b">
        <f t="shared" si="0"/>
        <v>1</v>
      </c>
    </row>
    <row r="18" spans="1:12">
      <c r="A18" s="8"/>
      <c r="B18" s="16" t="s">
        <v>20</v>
      </c>
      <c r="C18" s="14"/>
      <c r="D18" s="91"/>
      <c r="E18" s="65"/>
      <c r="F18" s="109"/>
      <c r="G18" s="192"/>
      <c r="H18" s="192"/>
      <c r="I18" s="108">
        <f>мар.25!I18+F18-E18</f>
        <v>-1500</v>
      </c>
      <c r="K18" s="105" t="s">
        <v>20</v>
      </c>
      <c r="L18" s="107" t="b">
        <f t="shared" si="0"/>
        <v>1</v>
      </c>
    </row>
    <row r="19" spans="1:12">
      <c r="A19" s="8"/>
      <c r="B19" s="16" t="s">
        <v>15</v>
      </c>
      <c r="C19" s="14"/>
      <c r="D19" s="91"/>
      <c r="E19" s="65"/>
      <c r="F19" s="109"/>
      <c r="G19" s="192"/>
      <c r="H19" s="192"/>
      <c r="I19" s="108">
        <f>мар.25!I19+F19-E19</f>
        <v>-1500</v>
      </c>
      <c r="K19" s="105" t="s">
        <v>15</v>
      </c>
      <c r="L19" s="107" t="b">
        <f t="shared" si="0"/>
        <v>1</v>
      </c>
    </row>
    <row r="20" spans="1:12">
      <c r="A20" s="8"/>
      <c r="B20" s="16" t="s">
        <v>19</v>
      </c>
      <c r="C20" s="14"/>
      <c r="D20" s="91"/>
      <c r="E20" s="65"/>
      <c r="F20" s="109"/>
      <c r="G20" s="192"/>
      <c r="H20" s="192"/>
      <c r="I20" s="108">
        <f>мар.25!I20+F20-E20</f>
        <v>-3750</v>
      </c>
      <c r="K20" s="105" t="s">
        <v>19</v>
      </c>
      <c r="L20" s="107" t="b">
        <f t="shared" si="0"/>
        <v>1</v>
      </c>
    </row>
    <row r="21" spans="1:12">
      <c r="A21" s="8"/>
      <c r="B21" s="16">
        <v>15</v>
      </c>
      <c r="C21" s="14"/>
      <c r="D21" s="91"/>
      <c r="E21" s="65"/>
      <c r="F21" s="109"/>
      <c r="G21" s="192"/>
      <c r="H21" s="192"/>
      <c r="I21" s="108">
        <f>мар.25!I21+F21-E21</f>
        <v>0</v>
      </c>
      <c r="K21" s="105">
        <v>15</v>
      </c>
      <c r="L21" s="107" t="b">
        <f t="shared" si="0"/>
        <v>1</v>
      </c>
    </row>
    <row r="22" spans="1:12">
      <c r="A22" s="8"/>
      <c r="B22" s="16" t="s">
        <v>17</v>
      </c>
      <c r="C22" s="14"/>
      <c r="D22" s="91"/>
      <c r="E22" s="65"/>
      <c r="F22" s="109"/>
      <c r="G22" s="192"/>
      <c r="H22" s="192"/>
      <c r="I22" s="108">
        <f>мар.25!I22+F22-E22</f>
        <v>-3750</v>
      </c>
      <c r="K22" s="105" t="s">
        <v>17</v>
      </c>
      <c r="L22" s="107" t="b">
        <f t="shared" si="0"/>
        <v>1</v>
      </c>
    </row>
    <row r="23" spans="1:12">
      <c r="A23" s="8"/>
      <c r="B23" s="16" t="s">
        <v>27</v>
      </c>
      <c r="C23" s="14"/>
      <c r="D23" s="162"/>
      <c r="E23" s="65"/>
      <c r="F23" s="109"/>
      <c r="G23" s="192"/>
      <c r="H23" s="192"/>
      <c r="I23" s="108">
        <f>мар.25!I23+F23-E23</f>
        <v>-3750</v>
      </c>
      <c r="K23" s="105"/>
      <c r="L23" s="107"/>
    </row>
    <row r="24" spans="1:12">
      <c r="A24" s="8"/>
      <c r="B24" s="16">
        <v>16</v>
      </c>
      <c r="C24" s="71"/>
      <c r="D24" s="91"/>
      <c r="E24" s="65"/>
      <c r="F24" s="109"/>
      <c r="G24" s="192"/>
      <c r="H24" s="192"/>
      <c r="I24" s="108">
        <f>мар.25!I24+F24-E24</f>
        <v>-1250</v>
      </c>
      <c r="K24" s="105">
        <v>16</v>
      </c>
      <c r="L24" s="107" t="b">
        <f t="shared" si="0"/>
        <v>1</v>
      </c>
    </row>
    <row r="25" spans="1:12">
      <c r="A25" s="8"/>
      <c r="B25" s="16">
        <v>17</v>
      </c>
      <c r="C25" s="14"/>
      <c r="D25" s="91"/>
      <c r="E25" s="65"/>
      <c r="F25" s="109"/>
      <c r="G25" s="192"/>
      <c r="H25" s="192"/>
      <c r="I25" s="108">
        <f>мар.25!I25+F25-E25</f>
        <v>-3750</v>
      </c>
      <c r="K25" s="105">
        <v>17</v>
      </c>
      <c r="L25" s="107" t="b">
        <f t="shared" si="0"/>
        <v>1</v>
      </c>
    </row>
    <row r="26" spans="1:12">
      <c r="A26" s="8"/>
      <c r="B26" s="16">
        <v>18</v>
      </c>
      <c r="C26" s="14"/>
      <c r="D26" s="91"/>
      <c r="E26" s="65"/>
      <c r="F26" s="109"/>
      <c r="G26" s="192"/>
      <c r="H26" s="192"/>
      <c r="I26" s="108">
        <f>мар.25!I26+F26-E26</f>
        <v>6250</v>
      </c>
      <c r="K26" s="105">
        <v>18</v>
      </c>
      <c r="L26" s="107" t="b">
        <f t="shared" si="0"/>
        <v>1</v>
      </c>
    </row>
    <row r="27" spans="1:12">
      <c r="A27" s="10"/>
      <c r="B27" s="16">
        <v>19</v>
      </c>
      <c r="C27" s="72"/>
      <c r="D27" s="91"/>
      <c r="E27" s="65"/>
      <c r="F27" s="109"/>
      <c r="G27" s="192"/>
      <c r="H27" s="192"/>
      <c r="I27" s="108">
        <f>мар.25!I27+F27-E27</f>
        <v>-1250</v>
      </c>
      <c r="K27" s="105">
        <v>19</v>
      </c>
      <c r="L27" s="107" t="b">
        <f t="shared" si="0"/>
        <v>1</v>
      </c>
    </row>
    <row r="28" spans="1:12">
      <c r="A28" s="10"/>
      <c r="B28" s="16">
        <v>20</v>
      </c>
      <c r="C28" s="14"/>
      <c r="D28" s="91"/>
      <c r="E28" s="65"/>
      <c r="F28" s="109"/>
      <c r="G28" s="192"/>
      <c r="H28" s="192"/>
      <c r="I28" s="108">
        <f>мар.25!I28+F28-E28</f>
        <v>-2500</v>
      </c>
      <c r="K28" s="105">
        <v>20</v>
      </c>
      <c r="L28" s="107" t="b">
        <f t="shared" si="0"/>
        <v>1</v>
      </c>
    </row>
    <row r="29" spans="1:12">
      <c r="A29" s="9"/>
      <c r="B29" s="16">
        <v>21</v>
      </c>
      <c r="C29" s="14"/>
      <c r="D29" s="91"/>
      <c r="E29" s="65"/>
      <c r="F29" s="109"/>
      <c r="G29" s="192"/>
      <c r="H29" s="192"/>
      <c r="I29" s="108">
        <f>мар.25!I29+F29-E29</f>
        <v>-1250</v>
      </c>
      <c r="K29" s="105">
        <v>21</v>
      </c>
      <c r="L29" s="107" t="b">
        <f t="shared" si="0"/>
        <v>1</v>
      </c>
    </row>
    <row r="30" spans="1:12">
      <c r="A30" s="10"/>
      <c r="B30" s="16">
        <v>22</v>
      </c>
      <c r="C30" s="14"/>
      <c r="D30" s="91"/>
      <c r="E30" s="65"/>
      <c r="F30" s="109"/>
      <c r="G30" s="192"/>
      <c r="H30" s="192"/>
      <c r="I30" s="108">
        <f>мар.25!I30+F30-E30</f>
        <v>-3750</v>
      </c>
      <c r="K30" s="105">
        <v>22</v>
      </c>
      <c r="L30" s="107" t="b">
        <f t="shared" si="0"/>
        <v>1</v>
      </c>
    </row>
    <row r="31" spans="1:12">
      <c r="A31" s="8"/>
      <c r="B31" s="16">
        <v>23</v>
      </c>
      <c r="C31" s="14"/>
      <c r="D31" s="91"/>
      <c r="E31" s="65"/>
      <c r="F31" s="109"/>
      <c r="G31" s="192"/>
      <c r="H31" s="192"/>
      <c r="I31" s="108">
        <f>мар.25!I31+F31-E31</f>
        <v>-2500</v>
      </c>
      <c r="K31" s="105">
        <v>23</v>
      </c>
      <c r="L31" s="107" t="b">
        <f t="shared" si="0"/>
        <v>1</v>
      </c>
    </row>
    <row r="32" spans="1:12">
      <c r="A32" s="8"/>
      <c r="B32" s="16">
        <v>24</v>
      </c>
      <c r="C32" s="14"/>
      <c r="D32" s="91"/>
      <c r="E32" s="65"/>
      <c r="F32" s="109"/>
      <c r="G32" s="192"/>
      <c r="H32" s="192"/>
      <c r="I32" s="108">
        <f>мар.25!I32+F32-E32</f>
        <v>-1250</v>
      </c>
      <c r="K32" s="105">
        <v>24</v>
      </c>
      <c r="L32" s="107" t="b">
        <f t="shared" si="0"/>
        <v>1</v>
      </c>
    </row>
    <row r="33" spans="1:12">
      <c r="A33" s="9"/>
      <c r="B33" s="16">
        <v>25</v>
      </c>
      <c r="C33" s="14"/>
      <c r="D33" s="91"/>
      <c r="E33" s="65"/>
      <c r="F33" s="109"/>
      <c r="G33" s="192"/>
      <c r="H33" s="192"/>
      <c r="I33" s="108">
        <f>мар.25!I33+F33-E33</f>
        <v>-3750</v>
      </c>
      <c r="K33" s="105">
        <v>25</v>
      </c>
      <c r="L33" s="107" t="b">
        <f t="shared" si="0"/>
        <v>1</v>
      </c>
    </row>
    <row r="34" spans="1:12">
      <c r="A34" s="8"/>
      <c r="B34" s="16">
        <v>26</v>
      </c>
      <c r="C34" s="14"/>
      <c r="D34" s="91"/>
      <c r="E34" s="65"/>
      <c r="F34" s="109"/>
      <c r="G34" s="192"/>
      <c r="H34" s="192"/>
      <c r="I34" s="108">
        <f>мар.25!I34+F34-E34</f>
        <v>-3750</v>
      </c>
      <c r="K34" s="105">
        <v>26</v>
      </c>
      <c r="L34" s="107" t="b">
        <f t="shared" si="0"/>
        <v>1</v>
      </c>
    </row>
    <row r="35" spans="1:12">
      <c r="A35" s="8"/>
      <c r="B35" s="16" t="s">
        <v>54</v>
      </c>
      <c r="C35" s="14"/>
      <c r="D35" s="184"/>
      <c r="E35" s="65"/>
      <c r="F35" s="109"/>
      <c r="G35" s="192"/>
      <c r="H35" s="192"/>
      <c r="I35" s="108">
        <f>мар.25!I35+F35-E35</f>
        <v>-3750</v>
      </c>
      <c r="K35" s="105"/>
      <c r="L35" s="107"/>
    </row>
    <row r="36" spans="1:12">
      <c r="A36" s="8"/>
      <c r="B36" s="16">
        <v>27</v>
      </c>
      <c r="C36" s="14"/>
      <c r="D36" s="91"/>
      <c r="E36" s="65"/>
      <c r="F36" s="109"/>
      <c r="G36" s="192"/>
      <c r="H36" s="192"/>
      <c r="I36" s="108">
        <f>мар.25!I36+F36-E36</f>
        <v>-1250</v>
      </c>
      <c r="K36" s="105">
        <v>27</v>
      </c>
      <c r="L36" s="107" t="b">
        <f t="shared" si="0"/>
        <v>1</v>
      </c>
    </row>
    <row r="37" spans="1:12">
      <c r="A37" s="8"/>
      <c r="B37" s="16">
        <v>28</v>
      </c>
      <c r="C37" s="14"/>
      <c r="D37" s="91"/>
      <c r="E37" s="65"/>
      <c r="F37" s="109"/>
      <c r="G37" s="192"/>
      <c r="H37" s="192"/>
      <c r="I37" s="108">
        <f>мар.25!I37+F37-E37</f>
        <v>-2500</v>
      </c>
      <c r="K37" s="105">
        <v>28</v>
      </c>
      <c r="L37" s="107" t="b">
        <f t="shared" si="0"/>
        <v>1</v>
      </c>
    </row>
    <row r="38" spans="1:12">
      <c r="A38" s="10"/>
      <c r="B38" s="16" t="s">
        <v>28</v>
      </c>
      <c r="C38" s="73"/>
      <c r="D38" s="91"/>
      <c r="E38" s="65"/>
      <c r="F38" s="109"/>
      <c r="G38" s="192"/>
      <c r="H38" s="192"/>
      <c r="I38" s="108">
        <f>мар.25!I38+F38-E38</f>
        <v>-2500</v>
      </c>
      <c r="K38" s="105">
        <v>29</v>
      </c>
      <c r="L38" s="107" t="b">
        <f t="shared" si="0"/>
        <v>0</v>
      </c>
    </row>
    <row r="39" spans="1:12">
      <c r="A39" s="10"/>
      <c r="B39" s="16"/>
      <c r="C39" s="14"/>
      <c r="D39" s="91"/>
      <c r="E39" s="65"/>
      <c r="F39" s="109"/>
      <c r="G39" s="192"/>
      <c r="H39" s="192"/>
      <c r="I39" s="108">
        <f>мар.25!I39+F39-E39</f>
        <v>0</v>
      </c>
      <c r="K39" s="105">
        <v>30</v>
      </c>
      <c r="L39" s="107" t="b">
        <f t="shared" si="0"/>
        <v>0</v>
      </c>
    </row>
    <row r="40" spans="1:12">
      <c r="A40" s="10"/>
      <c r="B40" s="16">
        <v>31</v>
      </c>
      <c r="C40" s="14"/>
      <c r="D40" s="91"/>
      <c r="E40" s="65"/>
      <c r="F40" s="109"/>
      <c r="G40" s="192"/>
      <c r="H40" s="192"/>
      <c r="I40" s="108">
        <f>мар.25!I40+F40-E40</f>
        <v>-3750</v>
      </c>
      <c r="K40" s="105">
        <v>31</v>
      </c>
      <c r="L40" s="107" t="b">
        <f t="shared" si="0"/>
        <v>1</v>
      </c>
    </row>
    <row r="41" spans="1:12">
      <c r="A41" s="10"/>
      <c r="B41" s="16">
        <v>32</v>
      </c>
      <c r="C41" s="14"/>
      <c r="D41" s="91"/>
      <c r="E41" s="65"/>
      <c r="F41" s="109"/>
      <c r="G41" s="192"/>
      <c r="H41" s="192"/>
      <c r="I41" s="108">
        <f>мар.25!I41+F41-E41</f>
        <v>-3750</v>
      </c>
      <c r="K41" s="105">
        <v>32</v>
      </c>
      <c r="L41" s="107" t="b">
        <f t="shared" si="0"/>
        <v>1</v>
      </c>
    </row>
    <row r="42" spans="1:12">
      <c r="A42" s="9"/>
      <c r="B42" s="16">
        <v>33</v>
      </c>
      <c r="C42" s="14"/>
      <c r="D42" s="91"/>
      <c r="E42" s="65"/>
      <c r="F42" s="109"/>
      <c r="G42" s="192"/>
      <c r="H42" s="192"/>
      <c r="I42" s="108">
        <f>мар.25!I42+F42-E42</f>
        <v>-1250</v>
      </c>
      <c r="K42" s="105">
        <v>33</v>
      </c>
      <c r="L42" s="107" t="b">
        <f t="shared" si="0"/>
        <v>1</v>
      </c>
    </row>
    <row r="43" spans="1:12">
      <c r="A43" s="8"/>
      <c r="B43" s="16">
        <v>34</v>
      </c>
      <c r="C43" s="14"/>
      <c r="D43" s="91"/>
      <c r="E43" s="65"/>
      <c r="F43" s="109"/>
      <c r="G43" s="192"/>
      <c r="H43" s="192"/>
      <c r="I43" s="108">
        <f>мар.25!I43+F43-E43</f>
        <v>-3750</v>
      </c>
      <c r="K43" s="105">
        <v>34</v>
      </c>
      <c r="L43" s="107" t="b">
        <f t="shared" si="0"/>
        <v>1</v>
      </c>
    </row>
    <row r="44" spans="1:12">
      <c r="A44" s="10"/>
      <c r="B44" s="16">
        <v>35</v>
      </c>
      <c r="C44" s="74"/>
      <c r="D44" s="91"/>
      <c r="E44" s="65"/>
      <c r="F44" s="109"/>
      <c r="G44" s="192"/>
      <c r="H44" s="192"/>
      <c r="I44" s="108">
        <f>мар.25!I44+F44-E44</f>
        <v>-3750</v>
      </c>
      <c r="K44" s="105">
        <v>35</v>
      </c>
      <c r="L44" s="107" t="b">
        <f t="shared" si="0"/>
        <v>1</v>
      </c>
    </row>
    <row r="45" spans="1:12">
      <c r="A45" s="10"/>
      <c r="B45" s="16">
        <v>36</v>
      </c>
      <c r="C45" s="47"/>
      <c r="D45" s="91"/>
      <c r="E45" s="65"/>
      <c r="F45" s="109"/>
      <c r="G45" s="192"/>
      <c r="H45" s="192"/>
      <c r="I45" s="108">
        <f>мар.25!I45+F45-E45</f>
        <v>3450</v>
      </c>
      <c r="K45" s="105">
        <v>36</v>
      </c>
      <c r="L45" s="107" t="b">
        <f t="shared" si="0"/>
        <v>1</v>
      </c>
    </row>
    <row r="46" spans="1:12">
      <c r="A46" s="11"/>
      <c r="B46" s="16">
        <v>37</v>
      </c>
      <c r="C46" s="14"/>
      <c r="D46" s="91"/>
      <c r="E46" s="65"/>
      <c r="F46" s="109"/>
      <c r="G46" s="192"/>
      <c r="H46" s="192"/>
      <c r="I46" s="108">
        <f>мар.25!I46+F46-E46</f>
        <v>-1250</v>
      </c>
      <c r="K46" s="105">
        <v>37</v>
      </c>
      <c r="L46" s="107" t="b">
        <f t="shared" si="0"/>
        <v>1</v>
      </c>
    </row>
    <row r="47" spans="1:12">
      <c r="A47" s="8"/>
      <c r="B47" s="16">
        <v>38</v>
      </c>
      <c r="C47" s="47"/>
      <c r="D47" s="91"/>
      <c r="E47" s="65"/>
      <c r="F47" s="109"/>
      <c r="G47" s="192"/>
      <c r="H47" s="192"/>
      <c r="I47" s="108">
        <f>мар.25!I47+F47-E47</f>
        <v>-3750</v>
      </c>
      <c r="K47" s="105">
        <v>38</v>
      </c>
      <c r="L47" s="107" t="b">
        <f t="shared" si="0"/>
        <v>1</v>
      </c>
    </row>
    <row r="48" spans="1:12">
      <c r="A48" s="8"/>
      <c r="B48" s="16">
        <v>39</v>
      </c>
      <c r="C48" s="14"/>
      <c r="D48" s="91"/>
      <c r="E48" s="65"/>
      <c r="F48" s="109"/>
      <c r="G48" s="192"/>
      <c r="H48" s="192"/>
      <c r="I48" s="108">
        <f>мар.25!I48+F48-E48</f>
        <v>-3750</v>
      </c>
      <c r="K48" s="105">
        <v>39</v>
      </c>
      <c r="L48" s="107" t="b">
        <f t="shared" si="0"/>
        <v>1</v>
      </c>
    </row>
    <row r="49" spans="1:12">
      <c r="A49" s="8"/>
      <c r="B49" s="16">
        <v>40</v>
      </c>
      <c r="C49" s="14"/>
      <c r="D49" s="91"/>
      <c r="E49" s="65"/>
      <c r="F49" s="109"/>
      <c r="G49" s="192"/>
      <c r="H49" s="192"/>
      <c r="I49" s="108">
        <f>мар.25!I49+F49-E49</f>
        <v>-3750</v>
      </c>
      <c r="K49" s="105">
        <v>40</v>
      </c>
      <c r="L49" s="107" t="b">
        <f t="shared" si="0"/>
        <v>1</v>
      </c>
    </row>
    <row r="50" spans="1:12">
      <c r="A50" s="8"/>
      <c r="B50" s="16">
        <v>41</v>
      </c>
      <c r="C50" s="71"/>
      <c r="D50" s="91"/>
      <c r="E50" s="65"/>
      <c r="F50" s="109"/>
      <c r="G50" s="192"/>
      <c r="H50" s="192"/>
      <c r="I50" s="108">
        <f>мар.25!I50+F50-E50</f>
        <v>-3750</v>
      </c>
      <c r="K50" s="105">
        <v>41</v>
      </c>
      <c r="L50" s="107" t="b">
        <f t="shared" si="0"/>
        <v>1</v>
      </c>
    </row>
    <row r="51" spans="1:12">
      <c r="A51" s="8"/>
      <c r="B51" s="16">
        <v>42</v>
      </c>
      <c r="C51" s="14"/>
      <c r="D51" s="91"/>
      <c r="E51" s="65"/>
      <c r="F51" s="109"/>
      <c r="G51" s="192"/>
      <c r="H51" s="192"/>
      <c r="I51" s="108">
        <f>мар.25!I51+F51-E51</f>
        <v>-3750</v>
      </c>
      <c r="K51" s="105">
        <v>42</v>
      </c>
      <c r="L51" s="107" t="b">
        <f t="shared" si="0"/>
        <v>1</v>
      </c>
    </row>
    <row r="52" spans="1:12">
      <c r="A52" s="8"/>
      <c r="B52" s="16">
        <v>43</v>
      </c>
      <c r="C52" s="14"/>
      <c r="D52" s="91"/>
      <c r="E52" s="65"/>
      <c r="F52" s="109"/>
      <c r="G52" s="192"/>
      <c r="H52" s="192"/>
      <c r="I52" s="108">
        <f>мар.25!I52+F52-E52</f>
        <v>-3750</v>
      </c>
      <c r="K52" s="105">
        <v>43</v>
      </c>
      <c r="L52" s="107" t="b">
        <f t="shared" si="0"/>
        <v>1</v>
      </c>
    </row>
    <row r="53" spans="1:12">
      <c r="A53" s="8"/>
      <c r="B53" s="16">
        <v>44</v>
      </c>
      <c r="C53" s="14"/>
      <c r="D53" s="16"/>
      <c r="E53" s="65"/>
      <c r="F53" s="109"/>
      <c r="G53" s="192"/>
      <c r="H53" s="192"/>
      <c r="I53" s="108">
        <f>мар.25!I53+F53-E53</f>
        <v>-3750</v>
      </c>
      <c r="K53" s="105">
        <v>44</v>
      </c>
      <c r="L53" s="107" t="b">
        <f t="shared" si="0"/>
        <v>1</v>
      </c>
    </row>
    <row r="54" spans="1:12">
      <c r="A54" s="9"/>
      <c r="B54" s="16">
        <v>45</v>
      </c>
      <c r="C54" s="14"/>
      <c r="D54" s="91"/>
      <c r="E54" s="65"/>
      <c r="F54" s="109"/>
      <c r="G54" s="192"/>
      <c r="H54" s="192"/>
      <c r="I54" s="108">
        <f>мар.25!I54+F54-E54</f>
        <v>-1250</v>
      </c>
      <c r="K54" s="105">
        <v>45</v>
      </c>
      <c r="L54" s="107" t="b">
        <f t="shared" si="0"/>
        <v>1</v>
      </c>
    </row>
    <row r="55" spans="1:12">
      <c r="A55" s="8"/>
      <c r="B55" s="16">
        <v>46</v>
      </c>
      <c r="C55" s="14"/>
      <c r="D55" s="91"/>
      <c r="E55" s="65"/>
      <c r="F55" s="109"/>
      <c r="G55" s="192"/>
      <c r="H55" s="192"/>
      <c r="I55" s="108">
        <f>мар.25!I55+F55-E55</f>
        <v>-2500</v>
      </c>
      <c r="K55" s="105">
        <v>46</v>
      </c>
      <c r="L55" s="107" t="b">
        <f t="shared" si="0"/>
        <v>1</v>
      </c>
    </row>
    <row r="56" spans="1:12">
      <c r="A56" s="9"/>
      <c r="B56" s="16">
        <v>47</v>
      </c>
      <c r="C56" s="14"/>
      <c r="D56" s="91"/>
      <c r="E56" s="65"/>
      <c r="F56" s="109"/>
      <c r="G56" s="192"/>
      <c r="H56" s="192"/>
      <c r="I56" s="108">
        <f>мар.25!I56+F56-E56</f>
        <v>-2500</v>
      </c>
      <c r="K56" s="105">
        <v>47</v>
      </c>
      <c r="L56" s="107" t="b">
        <f t="shared" si="0"/>
        <v>1</v>
      </c>
    </row>
    <row r="57" spans="1:12">
      <c r="A57" s="8"/>
      <c r="B57" s="16">
        <v>48</v>
      </c>
      <c r="C57" s="72"/>
      <c r="D57" s="91"/>
      <c r="E57" s="65"/>
      <c r="F57" s="109"/>
      <c r="G57" s="192"/>
      <c r="H57" s="192"/>
      <c r="I57" s="108">
        <f>мар.25!I57+F57-E57</f>
        <v>1250</v>
      </c>
      <c r="K57" s="105">
        <v>48</v>
      </c>
      <c r="L57" s="107" t="b">
        <f t="shared" si="0"/>
        <v>1</v>
      </c>
    </row>
    <row r="58" spans="1:12">
      <c r="A58" s="10"/>
      <c r="B58" s="16">
        <v>49</v>
      </c>
      <c r="C58" s="14"/>
      <c r="D58" s="91"/>
      <c r="E58" s="65"/>
      <c r="F58" s="109"/>
      <c r="G58" s="192"/>
      <c r="H58" s="192"/>
      <c r="I58" s="108">
        <f>мар.25!I58+F58-E58</f>
        <v>-3750</v>
      </c>
      <c r="K58" s="105">
        <v>49</v>
      </c>
      <c r="L58" s="107" t="b">
        <f t="shared" si="0"/>
        <v>1</v>
      </c>
    </row>
    <row r="59" spans="1:12">
      <c r="A59" s="10"/>
      <c r="B59" s="16">
        <v>50</v>
      </c>
      <c r="C59" s="14"/>
      <c r="D59" s="91"/>
      <c r="E59" s="65"/>
      <c r="F59" s="109"/>
      <c r="G59" s="192"/>
      <c r="H59" s="192"/>
      <c r="I59" s="108">
        <f>мар.25!I59+F59-E59</f>
        <v>-3750</v>
      </c>
      <c r="K59" s="105">
        <v>50</v>
      </c>
      <c r="L59" s="107" t="b">
        <f t="shared" si="0"/>
        <v>1</v>
      </c>
    </row>
    <row r="60" spans="1:12">
      <c r="A60" s="8"/>
      <c r="B60" s="16">
        <v>51.52</v>
      </c>
      <c r="C60" s="14"/>
      <c r="D60" s="91"/>
      <c r="E60" s="65"/>
      <c r="F60" s="109"/>
      <c r="G60" s="192"/>
      <c r="H60" s="192"/>
      <c r="I60" s="108">
        <f>мар.25!I60+F60-E60</f>
        <v>-2500</v>
      </c>
      <c r="K60" s="105">
        <v>51.52</v>
      </c>
      <c r="L60" s="107" t="b">
        <f t="shared" si="0"/>
        <v>1</v>
      </c>
    </row>
    <row r="61" spans="1:12">
      <c r="A61" s="10"/>
      <c r="B61" s="16">
        <v>53</v>
      </c>
      <c r="C61" s="14"/>
      <c r="D61" s="91"/>
      <c r="E61" s="65"/>
      <c r="F61" s="109"/>
      <c r="G61" s="192"/>
      <c r="H61" s="192"/>
      <c r="I61" s="108">
        <f>мар.25!I61+F61-E61</f>
        <v>-1250</v>
      </c>
      <c r="K61" s="105">
        <v>53</v>
      </c>
      <c r="L61" s="107" t="b">
        <f t="shared" si="0"/>
        <v>1</v>
      </c>
    </row>
    <row r="62" spans="1:12">
      <c r="A62" s="10"/>
      <c r="B62" s="16">
        <v>54.55</v>
      </c>
      <c r="C62" s="14"/>
      <c r="D62" s="91"/>
      <c r="E62" s="65"/>
      <c r="F62" s="109"/>
      <c r="G62" s="192"/>
      <c r="H62" s="192"/>
      <c r="I62" s="108">
        <f>мар.25!I62+F62-E62</f>
        <v>-2500</v>
      </c>
      <c r="K62" s="105">
        <v>54.55</v>
      </c>
      <c r="L62" s="107" t="b">
        <f t="shared" si="0"/>
        <v>1</v>
      </c>
    </row>
    <row r="63" spans="1:12">
      <c r="A63" s="8"/>
      <c r="B63" s="16">
        <v>56</v>
      </c>
      <c r="C63" s="14"/>
      <c r="D63" s="91"/>
      <c r="E63" s="65"/>
      <c r="F63" s="109"/>
      <c r="G63" s="192"/>
      <c r="H63" s="192"/>
      <c r="I63" s="108">
        <f>мар.25!I63+F63-E63</f>
        <v>-3750</v>
      </c>
      <c r="K63" s="105">
        <v>56</v>
      </c>
      <c r="L63" s="107" t="b">
        <f t="shared" si="0"/>
        <v>1</v>
      </c>
    </row>
    <row r="64" spans="1:12">
      <c r="A64" s="8"/>
      <c r="B64" s="16">
        <v>57</v>
      </c>
      <c r="C64" s="14"/>
      <c r="D64" s="91"/>
      <c r="E64" s="65"/>
      <c r="F64" s="109"/>
      <c r="G64" s="192"/>
      <c r="H64" s="192"/>
      <c r="I64" s="108">
        <f>мар.25!I64+F64-E64</f>
        <v>5250</v>
      </c>
      <c r="K64" s="105">
        <v>57</v>
      </c>
      <c r="L64" s="107" t="b">
        <f t="shared" si="0"/>
        <v>1</v>
      </c>
    </row>
    <row r="65" spans="1:12">
      <c r="A65" s="8"/>
      <c r="B65" s="16" t="s">
        <v>52</v>
      </c>
      <c r="C65" s="14"/>
      <c r="D65" s="180"/>
      <c r="E65" s="65"/>
      <c r="F65" s="109"/>
      <c r="G65" s="192"/>
      <c r="H65" s="192"/>
      <c r="I65" s="108">
        <f>мар.25!I65+F65-E65</f>
        <v>2500</v>
      </c>
      <c r="K65" s="105"/>
      <c r="L65" s="107"/>
    </row>
    <row r="66" spans="1:12">
      <c r="A66" s="8"/>
      <c r="B66" s="16">
        <v>58</v>
      </c>
      <c r="C66" s="14"/>
      <c r="D66" s="91"/>
      <c r="E66" s="65"/>
      <c r="F66" s="109"/>
      <c r="G66" s="192"/>
      <c r="H66" s="192"/>
      <c r="I66" s="108">
        <f>мар.25!I66+F66-E66</f>
        <v>0</v>
      </c>
      <c r="K66" s="105">
        <v>58</v>
      </c>
      <c r="L66" s="107" t="b">
        <f t="shared" si="0"/>
        <v>1</v>
      </c>
    </row>
    <row r="67" spans="1:12">
      <c r="A67" s="8"/>
      <c r="B67" s="16">
        <v>59</v>
      </c>
      <c r="C67" s="14"/>
      <c r="D67" s="91"/>
      <c r="E67" s="65"/>
      <c r="F67" s="109"/>
      <c r="G67" s="192"/>
      <c r="H67" s="192"/>
      <c r="I67" s="108">
        <f>мар.25!I67+F67-E67</f>
        <v>-1250</v>
      </c>
      <c r="K67" s="105">
        <v>59</v>
      </c>
      <c r="L67" s="107" t="b">
        <f t="shared" si="0"/>
        <v>1</v>
      </c>
    </row>
    <row r="68" spans="1:12">
      <c r="A68" s="8"/>
      <c r="B68" s="16">
        <v>60</v>
      </c>
      <c r="C68" s="14"/>
      <c r="D68" s="91"/>
      <c r="E68" s="65"/>
      <c r="F68" s="109"/>
      <c r="G68" s="192"/>
      <c r="H68" s="192"/>
      <c r="I68" s="108">
        <f>мар.25!I68+F68-E68</f>
        <v>-3750</v>
      </c>
      <c r="K68" s="105">
        <v>60</v>
      </c>
      <c r="L68" s="107" t="b">
        <f t="shared" si="0"/>
        <v>1</v>
      </c>
    </row>
    <row r="69" spans="1:12">
      <c r="A69" s="8"/>
      <c r="B69" s="16">
        <v>61</v>
      </c>
      <c r="C69" s="14"/>
      <c r="D69" s="91"/>
      <c r="E69" s="65"/>
      <c r="F69" s="109"/>
      <c r="G69" s="192"/>
      <c r="H69" s="192"/>
      <c r="I69" s="108">
        <f>мар.25!I69+F69-E69</f>
        <v>-2500</v>
      </c>
      <c r="K69" s="105">
        <v>61</v>
      </c>
      <c r="L69" s="107" t="b">
        <f t="shared" si="0"/>
        <v>1</v>
      </c>
    </row>
    <row r="70" spans="1:12">
      <c r="A70" s="8"/>
      <c r="B70" s="16">
        <v>62</v>
      </c>
      <c r="C70" s="14"/>
      <c r="D70" s="91"/>
      <c r="E70" s="65"/>
      <c r="F70" s="109"/>
      <c r="G70" s="192"/>
      <c r="H70" s="192"/>
      <c r="I70" s="108">
        <f>мар.25!I70+F70-E70</f>
        <v>-2500</v>
      </c>
      <c r="K70" s="105">
        <v>62</v>
      </c>
      <c r="L70" s="107" t="b">
        <f t="shared" si="0"/>
        <v>1</v>
      </c>
    </row>
    <row r="71" spans="1:12">
      <c r="A71" s="8"/>
      <c r="B71" s="16">
        <v>63</v>
      </c>
      <c r="C71" s="14"/>
      <c r="D71" s="91"/>
      <c r="E71" s="65"/>
      <c r="F71" s="109"/>
      <c r="G71" s="192"/>
      <c r="H71" s="192"/>
      <c r="I71" s="108">
        <f>мар.25!I71+F71-E71</f>
        <v>-3750</v>
      </c>
      <c r="K71" s="105">
        <v>63</v>
      </c>
      <c r="L71" s="107" t="b">
        <f t="shared" si="0"/>
        <v>1</v>
      </c>
    </row>
    <row r="72" spans="1:12">
      <c r="A72" s="8"/>
      <c r="B72" s="16">
        <v>64</v>
      </c>
      <c r="C72" s="14"/>
      <c r="D72" s="91"/>
      <c r="E72" s="65"/>
      <c r="F72" s="109"/>
      <c r="G72" s="192"/>
      <c r="H72" s="192"/>
      <c r="I72" s="108">
        <f>мар.25!I72+F72-E72</f>
        <v>-3750</v>
      </c>
      <c r="K72" s="105">
        <v>64</v>
      </c>
      <c r="L72" s="107" t="b">
        <f t="shared" ref="L72:L139" si="1">B72=K72</f>
        <v>1</v>
      </c>
    </row>
    <row r="73" spans="1:12">
      <c r="A73" s="11"/>
      <c r="B73" s="16">
        <v>65</v>
      </c>
      <c r="C73" s="14"/>
      <c r="D73" s="91"/>
      <c r="E73" s="65"/>
      <c r="F73" s="109"/>
      <c r="G73" s="192"/>
      <c r="H73" s="192"/>
      <c r="I73" s="108">
        <f>мар.25!I73+F73-E73</f>
        <v>0</v>
      </c>
      <c r="K73" s="105">
        <v>65</v>
      </c>
      <c r="L73" s="107" t="b">
        <f t="shared" si="1"/>
        <v>1</v>
      </c>
    </row>
    <row r="74" spans="1:12">
      <c r="A74" s="8"/>
      <c r="B74" s="16">
        <v>66</v>
      </c>
      <c r="C74" s="14"/>
      <c r="D74" s="91"/>
      <c r="E74" s="65"/>
      <c r="F74" s="109"/>
      <c r="G74" s="192"/>
      <c r="H74" s="192"/>
      <c r="I74" s="108">
        <f>мар.25!I74+F74-E74</f>
        <v>-3750</v>
      </c>
      <c r="K74" s="105">
        <v>66</v>
      </c>
      <c r="L74" s="107" t="b">
        <f t="shared" si="1"/>
        <v>1</v>
      </c>
    </row>
    <row r="75" spans="1:12">
      <c r="A75" s="8"/>
      <c r="B75" s="16">
        <v>67</v>
      </c>
      <c r="C75" s="14"/>
      <c r="D75" s="91"/>
      <c r="E75" s="65"/>
      <c r="F75" s="109"/>
      <c r="G75" s="192"/>
      <c r="H75" s="192"/>
      <c r="I75" s="108">
        <f>мар.25!I75+F75-E75</f>
        <v>-3750</v>
      </c>
      <c r="K75" s="105">
        <v>67</v>
      </c>
      <c r="L75" s="107" t="b">
        <f t="shared" si="1"/>
        <v>1</v>
      </c>
    </row>
    <row r="76" spans="1:12">
      <c r="A76" s="8"/>
      <c r="B76" s="16">
        <v>68.69</v>
      </c>
      <c r="C76" s="14"/>
      <c r="D76" s="91"/>
      <c r="E76" s="65"/>
      <c r="F76" s="109"/>
      <c r="G76" s="192"/>
      <c r="H76" s="192"/>
      <c r="I76" s="108">
        <f>мар.25!I76+F76-E76</f>
        <v>0</v>
      </c>
      <c r="K76" s="105">
        <v>68.69</v>
      </c>
      <c r="L76" s="107" t="b">
        <f t="shared" si="1"/>
        <v>1</v>
      </c>
    </row>
    <row r="77" spans="1:12">
      <c r="A77" s="8"/>
      <c r="B77" s="16">
        <v>69</v>
      </c>
      <c r="C77" s="14"/>
      <c r="D77" s="91"/>
      <c r="E77" s="65"/>
      <c r="F77" s="109"/>
      <c r="G77" s="192"/>
      <c r="H77" s="192"/>
      <c r="I77" s="108">
        <f>мар.25!I77+F77-E77</f>
        <v>-1250</v>
      </c>
      <c r="K77" s="105">
        <v>69</v>
      </c>
      <c r="L77" s="107" t="b">
        <f t="shared" si="1"/>
        <v>1</v>
      </c>
    </row>
    <row r="78" spans="1:12">
      <c r="A78" s="8"/>
      <c r="B78" s="16">
        <v>70</v>
      </c>
      <c r="C78" s="14"/>
      <c r="D78" s="91"/>
      <c r="E78" s="65"/>
      <c r="F78" s="109"/>
      <c r="G78" s="192"/>
      <c r="H78" s="192"/>
      <c r="I78" s="108">
        <f>мар.25!I78+F78-E78</f>
        <v>-2250</v>
      </c>
      <c r="K78" s="105">
        <v>70</v>
      </c>
      <c r="L78" s="107" t="b">
        <f t="shared" si="1"/>
        <v>1</v>
      </c>
    </row>
    <row r="79" spans="1:12">
      <c r="A79" s="8"/>
      <c r="B79" s="16">
        <v>71</v>
      </c>
      <c r="C79" s="14"/>
      <c r="D79" s="91"/>
      <c r="E79" s="65"/>
      <c r="F79" s="109"/>
      <c r="G79" s="192"/>
      <c r="H79" s="192"/>
      <c r="I79" s="108">
        <f>мар.25!I79+F79-E79</f>
        <v>-3750</v>
      </c>
      <c r="K79" s="105">
        <v>71</v>
      </c>
      <c r="L79" s="107" t="b">
        <f t="shared" si="1"/>
        <v>1</v>
      </c>
    </row>
    <row r="80" spans="1:12">
      <c r="A80" s="8"/>
      <c r="B80" s="16">
        <v>72</v>
      </c>
      <c r="C80" s="14"/>
      <c r="D80" s="91"/>
      <c r="E80" s="65"/>
      <c r="F80" s="109"/>
      <c r="G80" s="192"/>
      <c r="H80" s="192"/>
      <c r="I80" s="108">
        <f>мар.25!I80+F80-E80</f>
        <v>-3750</v>
      </c>
      <c r="K80" s="105">
        <v>72</v>
      </c>
      <c r="L80" s="107" t="b">
        <f t="shared" si="1"/>
        <v>1</v>
      </c>
    </row>
    <row r="81" spans="1:12">
      <c r="A81" s="8"/>
      <c r="B81" s="16">
        <v>73</v>
      </c>
      <c r="C81" s="14"/>
      <c r="D81" s="91"/>
      <c r="E81" s="65"/>
      <c r="F81" s="109"/>
      <c r="G81" s="192"/>
      <c r="H81" s="192"/>
      <c r="I81" s="108">
        <f>мар.25!I81+F81-E81</f>
        <v>6250</v>
      </c>
      <c r="K81" s="105">
        <v>73</v>
      </c>
      <c r="L81" s="107" t="b">
        <f t="shared" si="1"/>
        <v>1</v>
      </c>
    </row>
    <row r="82" spans="1:12">
      <c r="A82" s="8"/>
      <c r="B82" s="16">
        <v>74</v>
      </c>
      <c r="C82" s="14"/>
      <c r="D82" s="91"/>
      <c r="E82" s="65"/>
      <c r="F82" s="109"/>
      <c r="G82" s="192"/>
      <c r="H82" s="192"/>
      <c r="I82" s="108">
        <f>мар.25!I82+F82-E82</f>
        <v>-3750</v>
      </c>
      <c r="K82" s="105">
        <v>74</v>
      </c>
      <c r="L82" s="107" t="b">
        <f t="shared" si="1"/>
        <v>1</v>
      </c>
    </row>
    <row r="83" spans="1:12">
      <c r="A83" s="8"/>
      <c r="B83" s="16">
        <v>75</v>
      </c>
      <c r="C83" s="14"/>
      <c r="D83" s="91"/>
      <c r="E83" s="65"/>
      <c r="F83" s="109"/>
      <c r="G83" s="192"/>
      <c r="H83" s="192"/>
      <c r="I83" s="108">
        <f>мар.25!I83+F83-E83</f>
        <v>0</v>
      </c>
      <c r="K83" s="105">
        <v>75</v>
      </c>
      <c r="L83" s="107" t="b">
        <f t="shared" si="1"/>
        <v>1</v>
      </c>
    </row>
    <row r="84" spans="1:12">
      <c r="A84" s="8"/>
      <c r="B84" s="16">
        <v>76</v>
      </c>
      <c r="C84" s="14"/>
      <c r="D84" s="91"/>
      <c r="E84" s="65"/>
      <c r="F84" s="109"/>
      <c r="G84" s="192"/>
      <c r="H84" s="192"/>
      <c r="I84" s="108">
        <f>мар.25!I84+F84-E84</f>
        <v>-3750</v>
      </c>
      <c r="K84" s="105">
        <v>76</v>
      </c>
      <c r="L84" s="107" t="b">
        <f t="shared" si="1"/>
        <v>1</v>
      </c>
    </row>
    <row r="85" spans="1:12">
      <c r="A85" s="8"/>
      <c r="B85" s="16">
        <v>77</v>
      </c>
      <c r="C85" s="14"/>
      <c r="D85" s="91"/>
      <c r="E85" s="65"/>
      <c r="F85" s="109"/>
      <c r="G85" s="192"/>
      <c r="H85" s="192"/>
      <c r="I85" s="108">
        <f>мар.25!I85+F85-E85</f>
        <v>-3750</v>
      </c>
      <c r="K85" s="105">
        <v>77</v>
      </c>
      <c r="L85" s="107" t="b">
        <f t="shared" si="1"/>
        <v>1</v>
      </c>
    </row>
    <row r="86" spans="1:12">
      <c r="A86" s="8"/>
      <c r="B86" s="16">
        <v>78</v>
      </c>
      <c r="C86" s="14"/>
      <c r="D86" s="91"/>
      <c r="E86" s="65"/>
      <c r="F86" s="109"/>
      <c r="G86" s="192"/>
      <c r="H86" s="192"/>
      <c r="I86" s="108">
        <f>мар.25!I86+F86-E86</f>
        <v>-3750</v>
      </c>
      <c r="K86" s="105">
        <v>78</v>
      </c>
      <c r="L86" s="107" t="b">
        <f t="shared" si="1"/>
        <v>1</v>
      </c>
    </row>
    <row r="87" spans="1:12">
      <c r="A87" s="8"/>
      <c r="B87" s="16">
        <v>79</v>
      </c>
      <c r="C87" s="14"/>
      <c r="D87" s="91"/>
      <c r="E87" s="65"/>
      <c r="F87" s="109"/>
      <c r="G87" s="192"/>
      <c r="H87" s="192"/>
      <c r="I87" s="108">
        <f>мар.25!I87+F87-E87</f>
        <v>-1250</v>
      </c>
      <c r="K87" s="105">
        <v>79</v>
      </c>
      <c r="L87" s="107" t="b">
        <f t="shared" si="1"/>
        <v>1</v>
      </c>
    </row>
    <row r="88" spans="1:12">
      <c r="A88" s="8"/>
      <c r="B88" s="16">
        <v>80</v>
      </c>
      <c r="C88" s="14"/>
      <c r="D88" s="91"/>
      <c r="E88" s="65"/>
      <c r="F88" s="109"/>
      <c r="G88" s="192"/>
      <c r="H88" s="192"/>
      <c r="I88" s="108">
        <f>мар.25!I88+F88-E88</f>
        <v>-1250</v>
      </c>
      <c r="K88" s="105">
        <v>80</v>
      </c>
      <c r="L88" s="107" t="b">
        <f t="shared" si="1"/>
        <v>1</v>
      </c>
    </row>
    <row r="89" spans="1:12">
      <c r="A89" s="8"/>
      <c r="B89" s="16">
        <v>81</v>
      </c>
      <c r="C89" s="14"/>
      <c r="D89" s="91"/>
      <c r="E89" s="65"/>
      <c r="F89" s="109"/>
      <c r="G89" s="192"/>
      <c r="H89" s="192"/>
      <c r="I89" s="108">
        <f>мар.25!I89+F89-E89</f>
        <v>-3750</v>
      </c>
      <c r="K89" s="105">
        <v>81</v>
      </c>
      <c r="L89" s="107" t="b">
        <f t="shared" si="1"/>
        <v>1</v>
      </c>
    </row>
    <row r="90" spans="1:12">
      <c r="A90" s="8"/>
      <c r="B90" s="16">
        <v>82</v>
      </c>
      <c r="C90" s="14"/>
      <c r="D90" s="91"/>
      <c r="E90" s="65"/>
      <c r="F90" s="109"/>
      <c r="G90" s="192"/>
      <c r="H90" s="192"/>
      <c r="I90" s="108">
        <f>мар.25!I90+F90-E90</f>
        <v>-1250</v>
      </c>
      <c r="K90" s="105">
        <v>82</v>
      </c>
      <c r="L90" s="107" t="b">
        <f t="shared" si="1"/>
        <v>1</v>
      </c>
    </row>
    <row r="91" spans="1:12">
      <c r="A91" s="11"/>
      <c r="B91" s="16">
        <v>83</v>
      </c>
      <c r="C91" s="14"/>
      <c r="D91" s="91"/>
      <c r="E91" s="65"/>
      <c r="F91" s="109"/>
      <c r="G91" s="192"/>
      <c r="H91" s="192"/>
      <c r="I91" s="108">
        <f>мар.25!I91+F91-E91</f>
        <v>0</v>
      </c>
      <c r="K91" s="105">
        <v>83</v>
      </c>
      <c r="L91" s="107" t="b">
        <f t="shared" si="1"/>
        <v>1</v>
      </c>
    </row>
    <row r="92" spans="1:12">
      <c r="A92" s="8"/>
      <c r="B92" s="16">
        <v>84</v>
      </c>
      <c r="C92" s="14"/>
      <c r="D92" s="91"/>
      <c r="E92" s="65"/>
      <c r="F92" s="109"/>
      <c r="G92" s="192"/>
      <c r="H92" s="192"/>
      <c r="I92" s="108">
        <f>мар.25!I92+F92-E92</f>
        <v>-2500</v>
      </c>
      <c r="K92" s="105">
        <v>84</v>
      </c>
      <c r="L92" s="107" t="b">
        <f t="shared" si="1"/>
        <v>1</v>
      </c>
    </row>
    <row r="93" spans="1:12">
      <c r="A93" s="8"/>
      <c r="B93" s="16">
        <v>85</v>
      </c>
      <c r="C93" s="14"/>
      <c r="D93" s="91"/>
      <c r="E93" s="65"/>
      <c r="F93" s="109"/>
      <c r="G93" s="192"/>
      <c r="H93" s="192"/>
      <c r="I93" s="108">
        <f>мар.25!I93+F93-E93</f>
        <v>-3750</v>
      </c>
      <c r="K93" s="105">
        <v>85</v>
      </c>
      <c r="L93" s="107" t="b">
        <f t="shared" si="1"/>
        <v>1</v>
      </c>
    </row>
    <row r="94" spans="1:12">
      <c r="A94" s="8"/>
      <c r="B94" s="16">
        <v>86</v>
      </c>
      <c r="C94" s="14"/>
      <c r="D94" s="91"/>
      <c r="E94" s="65"/>
      <c r="F94" s="109"/>
      <c r="G94" s="192"/>
      <c r="H94" s="192"/>
      <c r="I94" s="108">
        <f>мар.25!I94+F94-E94</f>
        <v>-3750</v>
      </c>
      <c r="K94" s="105">
        <v>86</v>
      </c>
      <c r="L94" s="107" t="b">
        <f t="shared" si="1"/>
        <v>1</v>
      </c>
    </row>
    <row r="95" spans="1:12">
      <c r="A95" s="8"/>
      <c r="B95" s="16">
        <v>87</v>
      </c>
      <c r="C95" s="14"/>
      <c r="D95" s="91"/>
      <c r="E95" s="65"/>
      <c r="F95" s="109"/>
      <c r="G95" s="192"/>
      <c r="H95" s="192"/>
      <c r="I95" s="108">
        <f>мар.25!I95+F95-E95</f>
        <v>-3750</v>
      </c>
      <c r="K95" s="105">
        <v>87</v>
      </c>
      <c r="L95" s="107" t="b">
        <f t="shared" si="1"/>
        <v>1</v>
      </c>
    </row>
    <row r="96" spans="1:12">
      <c r="A96" s="8"/>
      <c r="B96" s="16">
        <v>88</v>
      </c>
      <c r="C96" s="14"/>
      <c r="D96" s="91"/>
      <c r="E96" s="65"/>
      <c r="F96" s="109"/>
      <c r="G96" s="192"/>
      <c r="H96" s="192"/>
      <c r="I96" s="108">
        <f>мар.25!I96+F96-E96</f>
        <v>0</v>
      </c>
      <c r="K96" s="105">
        <v>88</v>
      </c>
      <c r="L96" s="107" t="b">
        <f t="shared" si="1"/>
        <v>1</v>
      </c>
    </row>
    <row r="97" spans="1:12">
      <c r="A97" s="8"/>
      <c r="B97" s="16" t="s">
        <v>56</v>
      </c>
      <c r="C97" s="14"/>
      <c r="D97" s="188"/>
      <c r="E97" s="65"/>
      <c r="F97" s="109"/>
      <c r="G97" s="192"/>
      <c r="H97" s="192"/>
      <c r="I97" s="108">
        <f>мар.25!I97+F97-E97</f>
        <v>-3750</v>
      </c>
      <c r="K97" s="105"/>
      <c r="L97" s="107"/>
    </row>
    <row r="98" spans="1:12">
      <c r="A98" s="8"/>
      <c r="B98" s="16">
        <v>89</v>
      </c>
      <c r="C98" s="14"/>
      <c r="D98" s="91"/>
      <c r="E98" s="65"/>
      <c r="F98" s="109"/>
      <c r="G98" s="192"/>
      <c r="H98" s="192"/>
      <c r="I98" s="108">
        <f>мар.25!I98+F98-E98</f>
        <v>-3750</v>
      </c>
      <c r="K98" s="105">
        <v>89</v>
      </c>
      <c r="L98" s="107" t="b">
        <f t="shared" si="1"/>
        <v>1</v>
      </c>
    </row>
    <row r="99" spans="1:12">
      <c r="A99" s="8"/>
      <c r="B99" s="16">
        <v>90</v>
      </c>
      <c r="C99" s="14"/>
      <c r="D99" s="91"/>
      <c r="E99" s="65"/>
      <c r="F99" s="109"/>
      <c r="G99" s="192"/>
      <c r="H99" s="192"/>
      <c r="I99" s="108">
        <f>мар.25!I99+F99-E99</f>
        <v>-3750</v>
      </c>
      <c r="K99" s="105">
        <v>90</v>
      </c>
      <c r="L99" s="107" t="b">
        <f t="shared" si="1"/>
        <v>1</v>
      </c>
    </row>
    <row r="100" spans="1:12">
      <c r="A100" s="8"/>
      <c r="B100" s="16">
        <v>91</v>
      </c>
      <c r="C100" s="14"/>
      <c r="D100" s="91"/>
      <c r="E100" s="65"/>
      <c r="F100" s="109"/>
      <c r="G100" s="192"/>
      <c r="H100" s="192"/>
      <c r="I100" s="108">
        <f>мар.25!I100+F100-E100</f>
        <v>0</v>
      </c>
      <c r="K100" s="105">
        <v>91</v>
      </c>
      <c r="L100" s="107" t="b">
        <f t="shared" si="1"/>
        <v>1</v>
      </c>
    </row>
    <row r="101" spans="1:12">
      <c r="A101" s="8"/>
      <c r="B101" s="16">
        <v>92</v>
      </c>
      <c r="C101" s="14"/>
      <c r="D101" s="91"/>
      <c r="E101" s="65"/>
      <c r="F101" s="109"/>
      <c r="G101" s="192"/>
      <c r="H101" s="192"/>
      <c r="I101" s="108">
        <f>мар.25!I101+F101-E101</f>
        <v>-3750</v>
      </c>
      <c r="K101" s="105">
        <v>92</v>
      </c>
      <c r="L101" s="107" t="b">
        <f t="shared" si="1"/>
        <v>1</v>
      </c>
    </row>
    <row r="102" spans="1:12">
      <c r="A102" s="8"/>
      <c r="B102" s="16">
        <v>93</v>
      </c>
      <c r="C102" s="14"/>
      <c r="D102" s="91"/>
      <c r="E102" s="65"/>
      <c r="F102" s="109"/>
      <c r="G102" s="192"/>
      <c r="H102" s="192"/>
      <c r="I102" s="108">
        <f>мар.25!I102+F102-E102</f>
        <v>-1250</v>
      </c>
      <c r="K102" s="105">
        <v>93</v>
      </c>
      <c r="L102" s="107" t="b">
        <f t="shared" si="1"/>
        <v>1</v>
      </c>
    </row>
    <row r="103" spans="1:12">
      <c r="A103" s="8"/>
      <c r="B103" s="16">
        <v>94</v>
      </c>
      <c r="C103" s="14"/>
      <c r="D103" s="91"/>
      <c r="E103" s="65"/>
      <c r="F103" s="109"/>
      <c r="G103" s="192"/>
      <c r="H103" s="192"/>
      <c r="I103" s="108">
        <f>мар.25!I103+F103-E103</f>
        <v>-3750</v>
      </c>
      <c r="K103" s="105">
        <v>94</v>
      </c>
      <c r="L103" s="107" t="b">
        <f t="shared" si="1"/>
        <v>1</v>
      </c>
    </row>
    <row r="104" spans="1:12">
      <c r="A104" s="8"/>
      <c r="B104" s="16">
        <v>95</v>
      </c>
      <c r="C104" s="14"/>
      <c r="D104" s="91"/>
      <c r="E104" s="65"/>
      <c r="F104" s="109"/>
      <c r="G104" s="192"/>
      <c r="H104" s="192"/>
      <c r="I104" s="108">
        <f>мар.25!I104+F104-E104</f>
        <v>0</v>
      </c>
      <c r="K104" s="105">
        <v>95</v>
      </c>
      <c r="L104" s="107" t="b">
        <f t="shared" si="1"/>
        <v>1</v>
      </c>
    </row>
    <row r="105" spans="1:12">
      <c r="A105" s="8"/>
      <c r="B105" s="16">
        <v>96</v>
      </c>
      <c r="C105" s="14"/>
      <c r="D105" s="91"/>
      <c r="E105" s="65"/>
      <c r="F105" s="109"/>
      <c r="G105" s="192"/>
      <c r="H105" s="192"/>
      <c r="I105" s="108">
        <f>мар.25!I105+F105-E105</f>
        <v>-2500</v>
      </c>
      <c r="K105" s="105">
        <v>96</v>
      </c>
      <c r="L105" s="107" t="b">
        <f t="shared" si="1"/>
        <v>1</v>
      </c>
    </row>
    <row r="106" spans="1:12">
      <c r="A106" s="8"/>
      <c r="B106" s="16">
        <v>97</v>
      </c>
      <c r="C106" s="14"/>
      <c r="D106" s="91"/>
      <c r="E106" s="65"/>
      <c r="F106" s="109"/>
      <c r="G106" s="192"/>
      <c r="H106" s="192"/>
      <c r="I106" s="108">
        <f>мар.25!I106+F106-E106</f>
        <v>-3750</v>
      </c>
      <c r="J106" s="167"/>
      <c r="K106" s="105">
        <v>97</v>
      </c>
      <c r="L106" s="107" t="b">
        <f t="shared" si="1"/>
        <v>1</v>
      </c>
    </row>
    <row r="107" spans="1:12">
      <c r="A107" s="8"/>
      <c r="B107" s="16">
        <v>98</v>
      </c>
      <c r="C107" s="14"/>
      <c r="D107" s="91"/>
      <c r="E107" s="65"/>
      <c r="F107" s="109"/>
      <c r="G107" s="192"/>
      <c r="H107" s="192"/>
      <c r="I107" s="108">
        <f>мар.25!I107+F107-E107</f>
        <v>0</v>
      </c>
      <c r="K107" s="105">
        <v>98</v>
      </c>
      <c r="L107" s="107" t="b">
        <f t="shared" si="1"/>
        <v>1</v>
      </c>
    </row>
    <row r="108" spans="1:12">
      <c r="A108" s="8"/>
      <c r="B108" s="16">
        <v>99</v>
      </c>
      <c r="C108" s="14"/>
      <c r="D108" s="91"/>
      <c r="E108" s="65"/>
      <c r="F108" s="109"/>
      <c r="G108" s="192"/>
      <c r="H108" s="192"/>
      <c r="I108" s="108">
        <f>мар.25!I108+F108-E108</f>
        <v>0</v>
      </c>
      <c r="K108" s="105">
        <v>99</v>
      </c>
      <c r="L108" s="107" t="b">
        <f t="shared" si="1"/>
        <v>1</v>
      </c>
    </row>
    <row r="109" spans="1:12">
      <c r="A109" s="8"/>
      <c r="B109" s="16">
        <v>100</v>
      </c>
      <c r="C109" s="14"/>
      <c r="D109" s="91"/>
      <c r="E109" s="65"/>
      <c r="F109" s="109"/>
      <c r="G109" s="192"/>
      <c r="H109" s="192"/>
      <c r="I109" s="108">
        <f>мар.25!I109+F109-E109</f>
        <v>-1250</v>
      </c>
      <c r="K109" s="105">
        <v>100</v>
      </c>
      <c r="L109" s="107" t="b">
        <f t="shared" si="1"/>
        <v>1</v>
      </c>
    </row>
    <row r="110" spans="1:12">
      <c r="A110" s="8"/>
      <c r="B110" s="16">
        <v>101</v>
      </c>
      <c r="C110" s="14"/>
      <c r="D110" s="91"/>
      <c r="E110" s="65"/>
      <c r="F110" s="109"/>
      <c r="G110" s="192"/>
      <c r="H110" s="192"/>
      <c r="I110" s="108">
        <f>мар.25!I110+F110-E110</f>
        <v>-3750</v>
      </c>
      <c r="J110" s="170"/>
      <c r="K110" s="105">
        <v>101</v>
      </c>
      <c r="L110" s="107" t="b">
        <f t="shared" si="1"/>
        <v>1</v>
      </c>
    </row>
    <row r="111" spans="1:12">
      <c r="A111" s="8"/>
      <c r="B111" s="16" t="s">
        <v>30</v>
      </c>
      <c r="C111" s="14"/>
      <c r="D111" s="91"/>
      <c r="E111" s="65"/>
      <c r="F111" s="109"/>
      <c r="G111" s="192"/>
      <c r="H111" s="192"/>
      <c r="I111" s="108">
        <f>мар.25!I111+F111-E111</f>
        <v>-1250</v>
      </c>
      <c r="J111" s="170"/>
      <c r="K111" s="105">
        <v>102</v>
      </c>
      <c r="L111" s="107" t="b">
        <f t="shared" si="1"/>
        <v>0</v>
      </c>
    </row>
    <row r="112" spans="1:12">
      <c r="A112" s="8"/>
      <c r="B112" s="16">
        <v>102</v>
      </c>
      <c r="C112" s="14"/>
      <c r="D112" s="168"/>
      <c r="E112" s="65"/>
      <c r="F112" s="109"/>
      <c r="G112" s="192"/>
      <c r="H112" s="192"/>
      <c r="I112" s="108">
        <f>мар.25!I112+F112-E112</f>
        <v>-2500</v>
      </c>
      <c r="K112" s="105"/>
      <c r="L112" s="107"/>
    </row>
    <row r="113" spans="1:12">
      <c r="A113" s="8"/>
      <c r="B113" s="16">
        <v>103</v>
      </c>
      <c r="C113" s="14"/>
      <c r="D113" s="91"/>
      <c r="E113" s="65"/>
      <c r="F113" s="109"/>
      <c r="G113" s="192"/>
      <c r="H113" s="192"/>
      <c r="I113" s="108">
        <f>мар.25!I113+F113-E113</f>
        <v>-2500</v>
      </c>
      <c r="K113" s="105">
        <v>103</v>
      </c>
      <c r="L113" s="107" t="b">
        <f t="shared" si="1"/>
        <v>1</v>
      </c>
    </row>
    <row r="114" spans="1:12">
      <c r="A114" s="8"/>
      <c r="B114" s="16">
        <v>104</v>
      </c>
      <c r="C114" s="14"/>
      <c r="D114" s="91"/>
      <c r="E114" s="65"/>
      <c r="F114" s="109"/>
      <c r="G114" s="192"/>
      <c r="H114" s="192"/>
      <c r="I114" s="108">
        <f>мар.25!I114+F114-E114</f>
        <v>0</v>
      </c>
      <c r="K114" s="105">
        <v>104</v>
      </c>
      <c r="L114" s="107" t="b">
        <f t="shared" si="1"/>
        <v>1</v>
      </c>
    </row>
    <row r="115" spans="1:12">
      <c r="A115" s="8"/>
      <c r="B115" s="16">
        <v>105</v>
      </c>
      <c r="C115" s="14"/>
      <c r="D115" s="91"/>
      <c r="E115" s="65"/>
      <c r="F115" s="109"/>
      <c r="G115" s="192"/>
      <c r="H115" s="192"/>
      <c r="I115" s="108">
        <f>мар.25!I115+F115-E115</f>
        <v>0</v>
      </c>
      <c r="K115" s="105">
        <v>105</v>
      </c>
      <c r="L115" s="107" t="b">
        <f t="shared" si="1"/>
        <v>1</v>
      </c>
    </row>
    <row r="116" spans="1:12">
      <c r="A116" s="8"/>
      <c r="B116" s="16">
        <v>106</v>
      </c>
      <c r="C116" s="14"/>
      <c r="D116" s="91"/>
      <c r="E116" s="65"/>
      <c r="F116" s="109"/>
      <c r="G116" s="192"/>
      <c r="H116" s="192"/>
      <c r="I116" s="108">
        <f>мар.25!I116+F116-E116</f>
        <v>0</v>
      </c>
      <c r="K116" s="105">
        <v>106</v>
      </c>
      <c r="L116" s="107" t="b">
        <f t="shared" si="1"/>
        <v>1</v>
      </c>
    </row>
    <row r="117" spans="1:12">
      <c r="A117" s="8"/>
      <c r="B117" s="16">
        <v>107</v>
      </c>
      <c r="C117" s="14"/>
      <c r="D117" s="91"/>
      <c r="E117" s="65"/>
      <c r="F117" s="109"/>
      <c r="G117" s="192"/>
      <c r="H117" s="192"/>
      <c r="I117" s="108">
        <f>мар.25!I117+F117-E117</f>
        <v>0</v>
      </c>
      <c r="K117" s="105">
        <v>107</v>
      </c>
      <c r="L117" s="107" t="b">
        <f t="shared" si="1"/>
        <v>1</v>
      </c>
    </row>
    <row r="118" spans="1:12">
      <c r="A118" s="8"/>
      <c r="B118" s="16">
        <v>108</v>
      </c>
      <c r="C118" s="14"/>
      <c r="D118" s="91"/>
      <c r="E118" s="65"/>
      <c r="F118" s="109"/>
      <c r="G118" s="192"/>
      <c r="H118" s="192"/>
      <c r="I118" s="108">
        <f>мар.25!I118+F118-E118</f>
        <v>0</v>
      </c>
      <c r="K118" s="105">
        <v>108</v>
      </c>
      <c r="L118" s="107" t="b">
        <f t="shared" si="1"/>
        <v>1</v>
      </c>
    </row>
    <row r="119" spans="1:12">
      <c r="A119" s="8"/>
      <c r="B119" s="16">
        <v>109</v>
      </c>
      <c r="C119" s="14"/>
      <c r="D119" s="91"/>
      <c r="E119" s="65"/>
      <c r="F119" s="109"/>
      <c r="G119" s="192"/>
      <c r="H119" s="192"/>
      <c r="I119" s="108">
        <f>мар.25!I119+F119-E119</f>
        <v>0</v>
      </c>
      <c r="K119" s="105">
        <v>109</v>
      </c>
      <c r="L119" s="107" t="b">
        <f t="shared" si="1"/>
        <v>1</v>
      </c>
    </row>
    <row r="120" spans="1:12">
      <c r="A120" s="11"/>
      <c r="B120" s="16">
        <v>110</v>
      </c>
      <c r="C120" s="14"/>
      <c r="D120" s="91"/>
      <c r="E120" s="65"/>
      <c r="F120" s="109"/>
      <c r="G120" s="192"/>
      <c r="H120" s="192"/>
      <c r="I120" s="108">
        <f>мар.25!I120+F120-E120</f>
        <v>0</v>
      </c>
      <c r="K120" s="105">
        <v>110</v>
      </c>
      <c r="L120" s="107" t="b">
        <f t="shared" si="1"/>
        <v>1</v>
      </c>
    </row>
    <row r="121" spans="1:12">
      <c r="A121" s="8"/>
      <c r="B121" s="16">
        <v>111</v>
      </c>
      <c r="C121" s="14"/>
      <c r="D121" s="91"/>
      <c r="E121" s="65"/>
      <c r="F121" s="109"/>
      <c r="G121" s="192"/>
      <c r="H121" s="192"/>
      <c r="I121" s="108">
        <f>мар.25!I121+F121-E121</f>
        <v>0</v>
      </c>
      <c r="K121" s="105">
        <v>111</v>
      </c>
      <c r="L121" s="107" t="b">
        <f t="shared" si="1"/>
        <v>1</v>
      </c>
    </row>
    <row r="122" spans="1:12">
      <c r="A122" s="8"/>
      <c r="B122" s="16">
        <v>112</v>
      </c>
      <c r="C122" s="14"/>
      <c r="D122" s="91"/>
      <c r="E122" s="65"/>
      <c r="F122" s="109"/>
      <c r="G122" s="192"/>
      <c r="H122" s="192"/>
      <c r="I122" s="108">
        <f>мар.25!I122+F122-E122</f>
        <v>0</v>
      </c>
      <c r="K122" s="105">
        <v>112</v>
      </c>
      <c r="L122" s="107" t="b">
        <f t="shared" si="1"/>
        <v>1</v>
      </c>
    </row>
    <row r="123" spans="1:12">
      <c r="A123" s="8"/>
      <c r="B123" s="16">
        <v>113</v>
      </c>
      <c r="C123" s="14"/>
      <c r="D123" s="91"/>
      <c r="E123" s="65"/>
      <c r="F123" s="109"/>
      <c r="G123" s="192"/>
      <c r="H123" s="192"/>
      <c r="I123" s="108">
        <f>мар.25!I123+F123-E123</f>
        <v>-1250</v>
      </c>
      <c r="K123" s="105">
        <v>113</v>
      </c>
      <c r="L123" s="107" t="b">
        <f t="shared" si="1"/>
        <v>1</v>
      </c>
    </row>
    <row r="124" spans="1:12">
      <c r="A124" s="8"/>
      <c r="B124" s="16" t="s">
        <v>51</v>
      </c>
      <c r="C124" s="14"/>
      <c r="D124" s="179"/>
      <c r="E124" s="65"/>
      <c r="F124" s="109"/>
      <c r="G124" s="192"/>
      <c r="H124" s="192"/>
      <c r="I124" s="108">
        <f>мар.25!I124+F124-E124</f>
        <v>-1250</v>
      </c>
      <c r="K124" s="105"/>
      <c r="L124" s="107"/>
    </row>
    <row r="125" spans="1:12">
      <c r="A125" s="8"/>
      <c r="B125" s="16" t="s">
        <v>26</v>
      </c>
      <c r="C125" s="14"/>
      <c r="D125" s="102"/>
      <c r="E125" s="65"/>
      <c r="F125" s="109"/>
      <c r="G125" s="192"/>
      <c r="H125" s="192"/>
      <c r="I125" s="108">
        <f>мар.25!I125+F125-E125</f>
        <v>-3750</v>
      </c>
      <c r="K125" s="105" t="s">
        <v>26</v>
      </c>
      <c r="L125" s="107" t="b">
        <f t="shared" si="1"/>
        <v>1</v>
      </c>
    </row>
    <row r="126" spans="1:12">
      <c r="A126" s="8"/>
      <c r="B126" s="16">
        <v>114</v>
      </c>
      <c r="C126" s="14"/>
      <c r="D126" s="91"/>
      <c r="E126" s="65"/>
      <c r="F126" s="109"/>
      <c r="G126" s="192"/>
      <c r="H126" s="192"/>
      <c r="I126" s="108">
        <f>мар.25!I126+F126-E126</f>
        <v>0</v>
      </c>
      <c r="K126" s="105">
        <v>114</v>
      </c>
      <c r="L126" s="107" t="b">
        <f t="shared" si="1"/>
        <v>1</v>
      </c>
    </row>
    <row r="127" spans="1:12">
      <c r="A127" s="8"/>
      <c r="B127" s="16" t="s">
        <v>24</v>
      </c>
      <c r="C127" s="47"/>
      <c r="D127" s="91"/>
      <c r="E127" s="65"/>
      <c r="F127" s="109"/>
      <c r="G127" s="192"/>
      <c r="H127" s="192"/>
      <c r="I127" s="108">
        <f>мар.25!I127+F127-E127</f>
        <v>0</v>
      </c>
      <c r="K127" s="105" t="s">
        <v>24</v>
      </c>
      <c r="L127" s="107" t="b">
        <f t="shared" si="1"/>
        <v>1</v>
      </c>
    </row>
    <row r="128" spans="1:12">
      <c r="A128" s="8"/>
      <c r="B128" s="16">
        <v>116</v>
      </c>
      <c r="C128" s="14"/>
      <c r="D128" s="91"/>
      <c r="E128" s="65"/>
      <c r="F128" s="109"/>
      <c r="G128" s="192"/>
      <c r="H128" s="192"/>
      <c r="I128" s="108">
        <f>мар.25!I128+F128-E128</f>
        <v>0</v>
      </c>
      <c r="K128" s="105">
        <v>116</v>
      </c>
      <c r="L128" s="107" t="b">
        <f t="shared" si="1"/>
        <v>1</v>
      </c>
    </row>
    <row r="129" spans="1:12">
      <c r="A129" s="8"/>
      <c r="B129" s="16">
        <v>117</v>
      </c>
      <c r="C129" s="14"/>
      <c r="D129" s="91"/>
      <c r="E129" s="65"/>
      <c r="F129" s="109"/>
      <c r="G129" s="192"/>
      <c r="H129" s="192"/>
      <c r="I129" s="108">
        <f>мар.25!I129+F129-E129</f>
        <v>-1250</v>
      </c>
      <c r="J129" s="167"/>
      <c r="K129" s="105">
        <v>117</v>
      </c>
      <c r="L129" s="107" t="b">
        <f t="shared" si="1"/>
        <v>1</v>
      </c>
    </row>
    <row r="130" spans="1:12">
      <c r="A130" s="8"/>
      <c r="B130" s="16">
        <v>118</v>
      </c>
      <c r="C130" s="72"/>
      <c r="D130" s="91"/>
      <c r="E130" s="65"/>
      <c r="F130" s="109"/>
      <c r="G130" s="192"/>
      <c r="H130" s="192"/>
      <c r="I130" s="108">
        <f>мар.25!I130+F130-E130</f>
        <v>0</v>
      </c>
      <c r="K130" s="105">
        <v>118</v>
      </c>
      <c r="L130" s="107" t="b">
        <f t="shared" si="1"/>
        <v>1</v>
      </c>
    </row>
    <row r="131" spans="1:12">
      <c r="A131" s="8"/>
      <c r="B131" s="16">
        <v>119</v>
      </c>
      <c r="C131" s="14"/>
      <c r="D131" s="91"/>
      <c r="E131" s="65"/>
      <c r="F131" s="109"/>
      <c r="G131" s="192"/>
      <c r="H131" s="192"/>
      <c r="I131" s="108">
        <f>мар.25!I131+F131-E131</f>
        <v>-3750</v>
      </c>
      <c r="K131" s="105">
        <v>119</v>
      </c>
      <c r="L131" s="107" t="b">
        <f t="shared" si="1"/>
        <v>1</v>
      </c>
    </row>
    <row r="132" spans="1:12">
      <c r="A132" s="10"/>
      <c r="B132" s="16">
        <v>120</v>
      </c>
      <c r="C132" s="14"/>
      <c r="D132" s="91"/>
      <c r="E132" s="65"/>
      <c r="F132" s="109"/>
      <c r="G132" s="192"/>
      <c r="H132" s="192"/>
      <c r="I132" s="108">
        <f>мар.25!I132+F132-E132</f>
        <v>-3750</v>
      </c>
      <c r="K132" s="105">
        <v>120</v>
      </c>
      <c r="L132" s="107" t="b">
        <f t="shared" si="1"/>
        <v>1</v>
      </c>
    </row>
    <row r="133" spans="1:12">
      <c r="A133" s="8"/>
      <c r="B133" s="16">
        <v>121</v>
      </c>
      <c r="C133" s="14"/>
      <c r="D133" s="91"/>
      <c r="E133" s="65"/>
      <c r="F133" s="109"/>
      <c r="G133" s="192"/>
      <c r="H133" s="192"/>
      <c r="I133" s="108">
        <f>мар.25!I133+F133-E133</f>
        <v>-3750</v>
      </c>
      <c r="K133" s="105">
        <v>121</v>
      </c>
      <c r="L133" s="107" t="b">
        <f t="shared" si="1"/>
        <v>1</v>
      </c>
    </row>
    <row r="134" spans="1:12">
      <c r="A134" s="8"/>
      <c r="B134" s="1">
        <v>122</v>
      </c>
      <c r="C134" s="14"/>
      <c r="D134" s="91"/>
      <c r="E134" s="65"/>
      <c r="F134" s="109"/>
      <c r="G134" s="192"/>
      <c r="H134" s="192"/>
      <c r="I134" s="108">
        <f>мар.25!I134+F134-E134</f>
        <v>-1250</v>
      </c>
      <c r="J134" s="167"/>
      <c r="K134" s="104">
        <v>122</v>
      </c>
      <c r="L134" s="107" t="b">
        <f t="shared" si="1"/>
        <v>1</v>
      </c>
    </row>
    <row r="135" spans="1:12">
      <c r="A135" s="8"/>
      <c r="B135" s="16">
        <v>123</v>
      </c>
      <c r="C135" s="14"/>
      <c r="D135" s="91"/>
      <c r="E135" s="65"/>
      <c r="F135" s="109"/>
      <c r="G135" s="192"/>
      <c r="H135" s="192"/>
      <c r="I135" s="108">
        <f>мар.25!I135+F135-E135</f>
        <v>0</v>
      </c>
      <c r="K135" s="105">
        <v>123</v>
      </c>
      <c r="L135" s="107" t="b">
        <f t="shared" si="1"/>
        <v>1</v>
      </c>
    </row>
    <row r="136" spans="1:12">
      <c r="A136" s="8"/>
      <c r="B136" s="16">
        <v>124</v>
      </c>
      <c r="C136" s="14"/>
      <c r="D136" s="91"/>
      <c r="E136" s="65"/>
      <c r="F136" s="109"/>
      <c r="G136" s="192"/>
      <c r="H136" s="192"/>
      <c r="I136" s="108">
        <f>мар.25!I136+F136-E136</f>
        <v>-1200</v>
      </c>
      <c r="K136" s="105">
        <v>124</v>
      </c>
      <c r="L136" s="107" t="b">
        <f t="shared" si="1"/>
        <v>1</v>
      </c>
    </row>
    <row r="137" spans="1:12">
      <c r="A137" s="8"/>
      <c r="B137" s="16" t="s">
        <v>38</v>
      </c>
      <c r="C137" s="14"/>
      <c r="D137" s="176"/>
      <c r="E137" s="65"/>
      <c r="F137" s="109"/>
      <c r="G137" s="192"/>
      <c r="H137" s="192"/>
      <c r="I137" s="108">
        <f>мар.25!I137+F137-E137</f>
        <v>-1250</v>
      </c>
      <c r="K137" s="105"/>
      <c r="L137" s="107"/>
    </row>
    <row r="138" spans="1:12">
      <c r="A138" s="8"/>
      <c r="B138" s="16">
        <v>125</v>
      </c>
      <c r="C138" s="14"/>
      <c r="D138" s="91"/>
      <c r="E138" s="65"/>
      <c r="F138" s="109"/>
      <c r="G138" s="192"/>
      <c r="H138" s="192"/>
      <c r="I138" s="108">
        <f>мар.25!I138+F138-E138</f>
        <v>-3750</v>
      </c>
      <c r="K138" s="105">
        <v>125</v>
      </c>
      <c r="L138" s="107" t="b">
        <f t="shared" si="1"/>
        <v>1</v>
      </c>
    </row>
    <row r="139" spans="1:12">
      <c r="A139" s="8"/>
      <c r="B139" s="16">
        <v>126</v>
      </c>
      <c r="C139" s="14"/>
      <c r="D139" s="91"/>
      <c r="E139" s="65"/>
      <c r="F139" s="109"/>
      <c r="G139" s="192"/>
      <c r="H139" s="192"/>
      <c r="I139" s="108">
        <f>мар.25!I139+F139-E139</f>
        <v>6250</v>
      </c>
      <c r="K139" s="105">
        <v>126</v>
      </c>
      <c r="L139" s="107" t="b">
        <f t="shared" si="1"/>
        <v>1</v>
      </c>
    </row>
    <row r="140" spans="1:12">
      <c r="A140" s="8"/>
      <c r="B140" s="16">
        <v>127</v>
      </c>
      <c r="C140" s="14"/>
      <c r="D140" s="91"/>
      <c r="E140" s="65"/>
      <c r="F140" s="109"/>
      <c r="G140" s="192"/>
      <c r="H140" s="192"/>
      <c r="I140" s="108">
        <f>мар.25!I140+F140-E140</f>
        <v>-2500</v>
      </c>
      <c r="K140" s="105">
        <v>127</v>
      </c>
      <c r="L140" s="107" t="b">
        <f t="shared" ref="L140:L204" si="2">B140=K140</f>
        <v>1</v>
      </c>
    </row>
    <row r="141" spans="1:12">
      <c r="A141" s="8"/>
      <c r="B141" s="16">
        <v>128</v>
      </c>
      <c r="C141" s="14"/>
      <c r="D141" s="91"/>
      <c r="E141" s="65"/>
      <c r="F141" s="109"/>
      <c r="G141" s="192"/>
      <c r="H141" s="192"/>
      <c r="I141" s="108">
        <f>мар.25!I141+F141-E141</f>
        <v>1250</v>
      </c>
      <c r="K141" s="105">
        <v>128</v>
      </c>
      <c r="L141" s="107" t="b">
        <f t="shared" si="2"/>
        <v>1</v>
      </c>
    </row>
    <row r="142" spans="1:12">
      <c r="A142" s="8"/>
      <c r="B142" s="16">
        <v>129</v>
      </c>
      <c r="C142" s="14"/>
      <c r="D142" s="91"/>
      <c r="E142" s="65"/>
      <c r="F142" s="109"/>
      <c r="G142" s="192"/>
      <c r="H142" s="192"/>
      <c r="I142" s="108">
        <f>мар.25!I142+F142-E142</f>
        <v>-1250</v>
      </c>
      <c r="K142" s="105">
        <v>129</v>
      </c>
      <c r="L142" s="107" t="b">
        <f t="shared" si="2"/>
        <v>1</v>
      </c>
    </row>
    <row r="143" spans="1:12">
      <c r="A143" s="8"/>
      <c r="B143" s="16">
        <v>130</v>
      </c>
      <c r="C143" s="72"/>
      <c r="D143" s="91"/>
      <c r="E143" s="65"/>
      <c r="F143" s="109"/>
      <c r="G143" s="192"/>
      <c r="H143" s="192"/>
      <c r="I143" s="108">
        <f>мар.25!I143+F143-E143</f>
        <v>1250</v>
      </c>
      <c r="J143" s="167"/>
      <c r="K143" s="105">
        <v>130</v>
      </c>
      <c r="L143" s="107" t="b">
        <f t="shared" si="2"/>
        <v>1</v>
      </c>
    </row>
    <row r="144" spans="1:12">
      <c r="A144" s="10"/>
      <c r="B144" s="16">
        <v>131.13200000000001</v>
      </c>
      <c r="C144" s="14"/>
      <c r="D144" s="91"/>
      <c r="E144" s="65"/>
      <c r="F144" s="109"/>
      <c r="G144" s="192"/>
      <c r="H144" s="192"/>
      <c r="I144" s="108">
        <f>мар.25!I144+F144-E144</f>
        <v>-2500</v>
      </c>
      <c r="K144" s="105">
        <v>131.13200000000001</v>
      </c>
      <c r="L144" s="107" t="b">
        <f t="shared" si="2"/>
        <v>1</v>
      </c>
    </row>
    <row r="145" spans="1:12">
      <c r="A145" s="11"/>
      <c r="B145" s="16">
        <v>133</v>
      </c>
      <c r="C145" s="14"/>
      <c r="D145" s="91"/>
      <c r="E145" s="65"/>
      <c r="F145" s="109"/>
      <c r="G145" s="192"/>
      <c r="H145" s="192"/>
      <c r="I145" s="108">
        <f>мар.25!I145+F145-E145</f>
        <v>-2500</v>
      </c>
      <c r="K145" s="105">
        <v>133</v>
      </c>
      <c r="L145" s="107" t="b">
        <f t="shared" si="2"/>
        <v>1</v>
      </c>
    </row>
    <row r="146" spans="1:12">
      <c r="A146" s="8"/>
      <c r="B146" s="16">
        <v>134</v>
      </c>
      <c r="C146" s="14"/>
      <c r="D146" s="91"/>
      <c r="E146" s="65"/>
      <c r="F146" s="109"/>
      <c r="G146" s="192"/>
      <c r="H146" s="192"/>
      <c r="I146" s="108">
        <f>мар.25!I146+F146-E146</f>
        <v>-1250</v>
      </c>
      <c r="K146" s="105">
        <v>134</v>
      </c>
      <c r="L146" s="107" t="b">
        <f t="shared" si="2"/>
        <v>1</v>
      </c>
    </row>
    <row r="147" spans="1:12">
      <c r="A147" s="8"/>
      <c r="B147" s="16">
        <v>135</v>
      </c>
      <c r="C147" s="14"/>
      <c r="D147" s="91"/>
      <c r="E147" s="65"/>
      <c r="F147" s="109"/>
      <c r="G147" s="192"/>
      <c r="H147" s="192"/>
      <c r="I147" s="108">
        <f>мар.25!I147+F147-E147</f>
        <v>0</v>
      </c>
      <c r="K147" s="105">
        <v>135</v>
      </c>
      <c r="L147" s="107" t="b">
        <f t="shared" si="2"/>
        <v>1</v>
      </c>
    </row>
    <row r="148" spans="1:12">
      <c r="A148" s="8"/>
      <c r="B148" s="16">
        <v>136</v>
      </c>
      <c r="C148" s="14"/>
      <c r="D148" s="91"/>
      <c r="E148" s="65"/>
      <c r="F148" s="109"/>
      <c r="G148" s="192"/>
      <c r="H148" s="192"/>
      <c r="I148" s="108">
        <f>мар.25!I148+F148-E148</f>
        <v>-1250</v>
      </c>
      <c r="K148" s="105">
        <v>136</v>
      </c>
      <c r="L148" s="107" t="b">
        <f t="shared" si="2"/>
        <v>1</v>
      </c>
    </row>
    <row r="149" spans="1:12">
      <c r="A149" s="8"/>
      <c r="B149" s="16">
        <v>137</v>
      </c>
      <c r="C149" s="14"/>
      <c r="D149" s="91"/>
      <c r="E149" s="65"/>
      <c r="F149" s="109"/>
      <c r="G149" s="192"/>
      <c r="H149" s="192"/>
      <c r="I149" s="108">
        <f>мар.25!I149+F149-E149</f>
        <v>-1250</v>
      </c>
      <c r="K149" s="105">
        <v>137</v>
      </c>
      <c r="L149" s="107" t="b">
        <f t="shared" si="2"/>
        <v>1</v>
      </c>
    </row>
    <row r="150" spans="1:12">
      <c r="A150" s="8"/>
      <c r="B150" s="16">
        <v>138</v>
      </c>
      <c r="C150" s="14"/>
      <c r="D150" s="91"/>
      <c r="E150" s="65"/>
      <c r="F150" s="109"/>
      <c r="G150" s="192"/>
      <c r="H150" s="192"/>
      <c r="I150" s="108">
        <f>мар.25!I150+F150-E150</f>
        <v>-2500</v>
      </c>
      <c r="J150" s="167"/>
      <c r="K150" s="105">
        <v>138</v>
      </c>
      <c r="L150" s="107" t="b">
        <f t="shared" si="2"/>
        <v>1</v>
      </c>
    </row>
    <row r="151" spans="1:12">
      <c r="A151" s="8"/>
      <c r="B151" s="16">
        <v>139</v>
      </c>
      <c r="C151" s="14"/>
      <c r="D151" s="91"/>
      <c r="E151" s="65"/>
      <c r="F151" s="109"/>
      <c r="G151" s="192"/>
      <c r="H151" s="192"/>
      <c r="I151" s="108">
        <f>мар.25!I151+F151-E151</f>
        <v>0</v>
      </c>
      <c r="K151" s="105">
        <v>139</v>
      </c>
      <c r="L151" s="107" t="b">
        <f t="shared" si="2"/>
        <v>1</v>
      </c>
    </row>
    <row r="152" spans="1:12">
      <c r="A152" s="8"/>
      <c r="B152" s="16">
        <v>140</v>
      </c>
      <c r="C152" s="14"/>
      <c r="D152" s="91"/>
      <c r="E152" s="65"/>
      <c r="F152" s="109"/>
      <c r="G152" s="192"/>
      <c r="H152" s="192"/>
      <c r="I152" s="108">
        <f>мар.25!I152+F152-E152</f>
        <v>-3750</v>
      </c>
      <c r="K152" s="105">
        <v>140</v>
      </c>
      <c r="L152" s="107" t="b">
        <f t="shared" si="2"/>
        <v>1</v>
      </c>
    </row>
    <row r="153" spans="1:12">
      <c r="A153" s="8"/>
      <c r="B153" s="16">
        <v>141</v>
      </c>
      <c r="C153" s="14"/>
      <c r="D153" s="91"/>
      <c r="E153" s="65"/>
      <c r="F153" s="109"/>
      <c r="G153" s="192"/>
      <c r="H153" s="192"/>
      <c r="I153" s="108">
        <f>мар.25!I153+F153-E153</f>
        <v>-2500</v>
      </c>
      <c r="K153" s="105">
        <v>141</v>
      </c>
      <c r="L153" s="107" t="b">
        <f t="shared" si="2"/>
        <v>1</v>
      </c>
    </row>
    <row r="154" spans="1:12">
      <c r="A154" s="8"/>
      <c r="B154" s="16">
        <v>142</v>
      </c>
      <c r="C154" s="14"/>
      <c r="D154" s="91"/>
      <c r="E154" s="65"/>
      <c r="F154" s="109"/>
      <c r="G154" s="192"/>
      <c r="H154" s="192"/>
      <c r="I154" s="108">
        <f>мар.25!I154+F154-E154</f>
        <v>17500</v>
      </c>
      <c r="K154" s="105">
        <v>142</v>
      </c>
      <c r="L154" s="107" t="b">
        <f t="shared" si="2"/>
        <v>1</v>
      </c>
    </row>
    <row r="155" spans="1:12">
      <c r="A155" s="8"/>
      <c r="B155" s="16">
        <v>143</v>
      </c>
      <c r="C155" s="14"/>
      <c r="D155" s="91"/>
      <c r="E155" s="65"/>
      <c r="F155" s="109"/>
      <c r="G155" s="192"/>
      <c r="H155" s="192"/>
      <c r="I155" s="108">
        <f>мар.25!I155+F155-E155</f>
        <v>-1250</v>
      </c>
      <c r="K155" s="105">
        <v>143</v>
      </c>
      <c r="L155" s="107" t="b">
        <f t="shared" si="2"/>
        <v>1</v>
      </c>
    </row>
    <row r="156" spans="1:12">
      <c r="A156" s="8"/>
      <c r="B156" s="16">
        <v>144</v>
      </c>
      <c r="C156" s="14"/>
      <c r="D156" s="91"/>
      <c r="E156" s="65"/>
      <c r="F156" s="109"/>
      <c r="G156" s="192"/>
      <c r="H156" s="192"/>
      <c r="I156" s="108">
        <f>мар.25!I156+F156-E156</f>
        <v>-3750</v>
      </c>
      <c r="K156" s="105">
        <v>144</v>
      </c>
      <c r="L156" s="107" t="b">
        <f t="shared" si="2"/>
        <v>1</v>
      </c>
    </row>
    <row r="157" spans="1:12">
      <c r="A157" s="8"/>
      <c r="B157" s="16">
        <v>145</v>
      </c>
      <c r="C157" s="14"/>
      <c r="D157" s="91"/>
      <c r="E157" s="65"/>
      <c r="F157" s="109"/>
      <c r="G157" s="192"/>
      <c r="H157" s="192"/>
      <c r="I157" s="108">
        <f>мар.25!I157+F157-E157</f>
        <v>-2500</v>
      </c>
      <c r="K157" s="105">
        <v>145</v>
      </c>
      <c r="L157" s="107" t="b">
        <f t="shared" si="2"/>
        <v>1</v>
      </c>
    </row>
    <row r="158" spans="1:12">
      <c r="A158" s="8"/>
      <c r="B158" s="16">
        <v>146</v>
      </c>
      <c r="C158" s="14"/>
      <c r="D158" s="91"/>
      <c r="E158" s="65"/>
      <c r="F158" s="109"/>
      <c r="G158" s="192"/>
      <c r="H158" s="192"/>
      <c r="I158" s="108">
        <f>мар.25!I158+F158-E158</f>
        <v>-3750</v>
      </c>
      <c r="K158" s="105">
        <v>146</v>
      </c>
      <c r="L158" s="107" t="b">
        <f t="shared" si="2"/>
        <v>1</v>
      </c>
    </row>
    <row r="159" spans="1:12">
      <c r="A159" s="8"/>
      <c r="B159" s="16">
        <v>147</v>
      </c>
      <c r="C159" s="14"/>
      <c r="D159" s="91"/>
      <c r="E159" s="65"/>
      <c r="F159" s="109"/>
      <c r="G159" s="192"/>
      <c r="H159" s="192"/>
      <c r="I159" s="108">
        <f>мар.25!I159+F159-E159</f>
        <v>-3750</v>
      </c>
      <c r="K159" s="105">
        <v>147</v>
      </c>
      <c r="L159" s="107" t="b">
        <f t="shared" si="2"/>
        <v>1</v>
      </c>
    </row>
    <row r="160" spans="1:12">
      <c r="A160" s="8"/>
      <c r="B160" s="16">
        <v>148</v>
      </c>
      <c r="C160" s="14"/>
      <c r="D160" s="91"/>
      <c r="E160" s="65"/>
      <c r="F160" s="109"/>
      <c r="G160" s="192"/>
      <c r="H160" s="192"/>
      <c r="I160" s="108">
        <f>мар.25!I160+F160-E160</f>
        <v>-1252</v>
      </c>
      <c r="K160" s="105">
        <v>148</v>
      </c>
      <c r="L160" s="107" t="b">
        <f t="shared" si="2"/>
        <v>1</v>
      </c>
    </row>
    <row r="161" spans="1:12">
      <c r="A161" s="8"/>
      <c r="B161" s="16">
        <v>149</v>
      </c>
      <c r="C161" s="14"/>
      <c r="D161" s="91"/>
      <c r="E161" s="65"/>
      <c r="F161" s="109"/>
      <c r="G161" s="192"/>
      <c r="H161" s="192"/>
      <c r="I161" s="108">
        <f>мар.25!I161+F161-E161</f>
        <v>-3750</v>
      </c>
      <c r="K161" s="105">
        <v>149</v>
      </c>
      <c r="L161" s="107" t="b">
        <f t="shared" si="2"/>
        <v>1</v>
      </c>
    </row>
    <row r="162" spans="1:12">
      <c r="A162" s="8"/>
      <c r="B162" s="16">
        <v>150</v>
      </c>
      <c r="C162" s="14"/>
      <c r="D162" s="91"/>
      <c r="E162" s="65"/>
      <c r="F162" s="109"/>
      <c r="G162" s="192"/>
      <c r="H162" s="192"/>
      <c r="I162" s="108">
        <f>мар.25!I162+F162-E162</f>
        <v>-3750</v>
      </c>
      <c r="K162" s="105">
        <v>150</v>
      </c>
      <c r="L162" s="107" t="b">
        <f t="shared" si="2"/>
        <v>1</v>
      </c>
    </row>
    <row r="163" spans="1:12">
      <c r="A163" s="8"/>
      <c r="B163" s="16">
        <v>151</v>
      </c>
      <c r="C163" s="14"/>
      <c r="D163" s="91"/>
      <c r="E163" s="65"/>
      <c r="F163" s="109"/>
      <c r="G163" s="192"/>
      <c r="H163" s="192"/>
      <c r="I163" s="108">
        <f>мар.25!I163+F163-E163</f>
        <v>-2500</v>
      </c>
      <c r="K163" s="105">
        <v>151</v>
      </c>
      <c r="L163" s="107" t="b">
        <f t="shared" si="2"/>
        <v>1</v>
      </c>
    </row>
    <row r="164" spans="1:12">
      <c r="A164" s="8"/>
      <c r="B164" s="16">
        <v>152</v>
      </c>
      <c r="C164" s="14"/>
      <c r="D164" s="91"/>
      <c r="E164" s="65"/>
      <c r="F164" s="109"/>
      <c r="G164" s="192"/>
      <c r="H164" s="192"/>
      <c r="I164" s="108">
        <f>мар.25!I164+F164-E164</f>
        <v>-1250</v>
      </c>
      <c r="K164" s="105">
        <v>152</v>
      </c>
      <c r="L164" s="107" t="b">
        <f t="shared" si="2"/>
        <v>1</v>
      </c>
    </row>
    <row r="165" spans="1:12">
      <c r="A165" s="8"/>
      <c r="B165" s="16">
        <v>153</v>
      </c>
      <c r="C165" s="14"/>
      <c r="D165" s="91"/>
      <c r="E165" s="65"/>
      <c r="F165" s="109"/>
      <c r="G165" s="192"/>
      <c r="H165" s="192"/>
      <c r="I165" s="108">
        <f>мар.25!I165+F165-E165</f>
        <v>3750</v>
      </c>
      <c r="K165" s="105">
        <v>153</v>
      </c>
      <c r="L165" s="107" t="b">
        <f t="shared" si="2"/>
        <v>1</v>
      </c>
    </row>
    <row r="166" spans="1:12">
      <c r="A166" s="8"/>
      <c r="B166" s="16">
        <v>154</v>
      </c>
      <c r="C166" s="14"/>
      <c r="D166" s="91"/>
      <c r="E166" s="65"/>
      <c r="F166" s="109"/>
      <c r="G166" s="192"/>
      <c r="H166" s="192"/>
      <c r="I166" s="108">
        <f>мар.25!I166+F166-E166</f>
        <v>0</v>
      </c>
      <c r="K166" s="105">
        <v>154</v>
      </c>
      <c r="L166" s="107" t="b">
        <f t="shared" si="2"/>
        <v>1</v>
      </c>
    </row>
    <row r="167" spans="1:12">
      <c r="A167" s="8"/>
      <c r="B167" s="16">
        <v>155</v>
      </c>
      <c r="C167" s="14"/>
      <c r="D167" s="91"/>
      <c r="E167" s="65"/>
      <c r="F167" s="109"/>
      <c r="G167" s="192"/>
      <c r="H167" s="192"/>
      <c r="I167" s="108">
        <f>мар.25!I167+F167-E167</f>
        <v>0</v>
      </c>
      <c r="K167" s="105">
        <v>155</v>
      </c>
      <c r="L167" s="107" t="b">
        <f t="shared" si="2"/>
        <v>1</v>
      </c>
    </row>
    <row r="168" spans="1:12">
      <c r="A168" s="8"/>
      <c r="B168" s="16">
        <v>156</v>
      </c>
      <c r="C168" s="14"/>
      <c r="D168" s="91"/>
      <c r="E168" s="65"/>
      <c r="F168" s="109"/>
      <c r="G168" s="192"/>
      <c r="H168" s="192"/>
      <c r="I168" s="108">
        <f>мар.25!I168+F168-E168</f>
        <v>0</v>
      </c>
      <c r="K168" s="105">
        <v>156</v>
      </c>
      <c r="L168" s="107" t="b">
        <f t="shared" si="2"/>
        <v>1</v>
      </c>
    </row>
    <row r="169" spans="1:12">
      <c r="A169" s="8"/>
      <c r="B169" s="16">
        <v>157</v>
      </c>
      <c r="C169" s="14"/>
      <c r="D169" s="91"/>
      <c r="E169" s="65"/>
      <c r="F169" s="109"/>
      <c r="G169" s="192"/>
      <c r="H169" s="192"/>
      <c r="I169" s="108">
        <f>мар.25!I169+F169-E169</f>
        <v>0</v>
      </c>
      <c r="K169" s="105">
        <v>157</v>
      </c>
      <c r="L169" s="107" t="b">
        <f t="shared" si="2"/>
        <v>1</v>
      </c>
    </row>
    <row r="170" spans="1:12">
      <c r="A170" s="8"/>
      <c r="B170" s="16">
        <v>158</v>
      </c>
      <c r="C170" s="14"/>
      <c r="D170" s="91"/>
      <c r="E170" s="65"/>
      <c r="F170" s="109"/>
      <c r="G170" s="192"/>
      <c r="H170" s="192"/>
      <c r="I170" s="108">
        <f>мар.25!I170+F170-E170</f>
        <v>0</v>
      </c>
      <c r="K170" s="105">
        <v>158</v>
      </c>
      <c r="L170" s="107" t="b">
        <f t="shared" si="2"/>
        <v>1</v>
      </c>
    </row>
    <row r="171" spans="1:12">
      <c r="A171" s="10"/>
      <c r="B171" s="16">
        <v>159</v>
      </c>
      <c r="C171" s="14"/>
      <c r="D171" s="91"/>
      <c r="E171" s="65"/>
      <c r="F171" s="109"/>
      <c r="G171" s="192"/>
      <c r="H171" s="192"/>
      <c r="I171" s="108">
        <f>мар.25!I171+F171-E171</f>
        <v>1250</v>
      </c>
      <c r="K171" s="105">
        <v>159</v>
      </c>
      <c r="L171" s="107" t="b">
        <f t="shared" si="2"/>
        <v>1</v>
      </c>
    </row>
    <row r="172" spans="1:12">
      <c r="A172" s="8"/>
      <c r="B172" s="16">
        <v>160</v>
      </c>
      <c r="C172" s="14"/>
      <c r="D172" s="91"/>
      <c r="E172" s="65"/>
      <c r="F172" s="109"/>
      <c r="G172" s="192"/>
      <c r="H172" s="192"/>
      <c r="I172" s="108">
        <f>мар.25!I172+F172-E172</f>
        <v>-3750</v>
      </c>
      <c r="K172" s="105">
        <v>160</v>
      </c>
      <c r="L172" s="107" t="b">
        <f t="shared" si="2"/>
        <v>1</v>
      </c>
    </row>
    <row r="173" spans="1:12">
      <c r="A173" s="8"/>
      <c r="B173" s="16">
        <v>161</v>
      </c>
      <c r="C173" s="14"/>
      <c r="D173" s="173"/>
      <c r="E173" s="65"/>
      <c r="F173" s="109"/>
      <c r="G173" s="192"/>
      <c r="H173" s="192"/>
      <c r="I173" s="108">
        <f>мар.25!I173+F173-E173</f>
        <v>-1050</v>
      </c>
      <c r="K173" s="105"/>
      <c r="L173" s="107"/>
    </row>
    <row r="174" spans="1:12">
      <c r="A174" s="8"/>
      <c r="B174" s="16">
        <v>162</v>
      </c>
      <c r="C174" s="14"/>
      <c r="D174" s="91"/>
      <c r="E174" s="65"/>
      <c r="F174" s="109"/>
      <c r="G174" s="192"/>
      <c r="H174" s="192"/>
      <c r="I174" s="108">
        <f>мар.25!I174+F174-E174</f>
        <v>-2500</v>
      </c>
      <c r="K174" s="105">
        <v>162</v>
      </c>
      <c r="L174" s="107" t="b">
        <f t="shared" si="2"/>
        <v>1</v>
      </c>
    </row>
    <row r="175" spans="1:12">
      <c r="A175" s="8"/>
      <c r="B175" s="16">
        <v>163</v>
      </c>
      <c r="C175" s="14"/>
      <c r="D175" s="91"/>
      <c r="E175" s="65"/>
      <c r="F175" s="109"/>
      <c r="G175" s="192"/>
      <c r="H175" s="192"/>
      <c r="I175" s="108">
        <f>мар.25!I175+F175-E175</f>
        <v>-3750</v>
      </c>
      <c r="K175" s="105">
        <v>163</v>
      </c>
      <c r="L175" s="107" t="b">
        <f t="shared" si="2"/>
        <v>1</v>
      </c>
    </row>
    <row r="176" spans="1:12">
      <c r="A176" s="8"/>
      <c r="B176" s="16">
        <v>164</v>
      </c>
      <c r="C176" s="67"/>
      <c r="D176" s="91"/>
      <c r="E176" s="65"/>
      <c r="F176" s="109"/>
      <c r="G176" s="192"/>
      <c r="H176" s="192"/>
      <c r="I176" s="108">
        <f>мар.25!I176+F176-E176</f>
        <v>1250</v>
      </c>
      <c r="K176" s="105">
        <v>164</v>
      </c>
      <c r="L176" s="107" t="b">
        <f t="shared" si="2"/>
        <v>1</v>
      </c>
    </row>
    <row r="177" spans="1:12">
      <c r="A177" s="8"/>
      <c r="B177" s="16">
        <v>165</v>
      </c>
      <c r="C177" s="14"/>
      <c r="D177" s="91"/>
      <c r="E177" s="65"/>
      <c r="F177" s="109"/>
      <c r="G177" s="192"/>
      <c r="H177" s="192"/>
      <c r="I177" s="108">
        <f>мар.25!I177+F177-E177</f>
        <v>-3750</v>
      </c>
      <c r="K177" s="105">
        <v>165</v>
      </c>
      <c r="L177" s="107" t="b">
        <f t="shared" si="2"/>
        <v>1</v>
      </c>
    </row>
    <row r="178" spans="1:12">
      <c r="A178" s="8"/>
      <c r="B178" s="16">
        <v>166</v>
      </c>
      <c r="C178" s="14"/>
      <c r="D178" s="91"/>
      <c r="E178" s="65"/>
      <c r="F178" s="109"/>
      <c r="G178" s="192"/>
      <c r="H178" s="192"/>
      <c r="I178" s="108">
        <f>мар.25!I178+F178-E178</f>
        <v>-2500</v>
      </c>
      <c r="K178" s="105">
        <v>166</v>
      </c>
      <c r="L178" s="107" t="b">
        <f t="shared" si="2"/>
        <v>1</v>
      </c>
    </row>
    <row r="179" spans="1:12">
      <c r="A179" s="8"/>
      <c r="B179" s="16">
        <v>167</v>
      </c>
      <c r="C179" s="14"/>
      <c r="D179" s="91"/>
      <c r="E179" s="65"/>
      <c r="F179" s="109"/>
      <c r="G179" s="192"/>
      <c r="H179" s="192"/>
      <c r="I179" s="108">
        <f>мар.25!I179+F179-E179</f>
        <v>-2500</v>
      </c>
      <c r="K179" s="105">
        <v>167</v>
      </c>
      <c r="L179" s="107" t="b">
        <f t="shared" si="2"/>
        <v>1</v>
      </c>
    </row>
    <row r="180" spans="1:12">
      <c r="A180" s="8"/>
      <c r="B180" s="16">
        <v>168</v>
      </c>
      <c r="C180" s="14"/>
      <c r="D180" s="91"/>
      <c r="E180" s="65"/>
      <c r="F180" s="109"/>
      <c r="G180" s="192"/>
      <c r="H180" s="192"/>
      <c r="I180" s="108">
        <f>мар.25!I180+F180-E180</f>
        <v>-3750</v>
      </c>
      <c r="J180" s="167"/>
      <c r="K180" s="105">
        <v>168</v>
      </c>
      <c r="L180" s="107" t="b">
        <f t="shared" si="2"/>
        <v>1</v>
      </c>
    </row>
    <row r="181" spans="1:12">
      <c r="A181" s="8"/>
      <c r="B181" s="16">
        <v>169</v>
      </c>
      <c r="C181" s="14"/>
      <c r="D181" s="91"/>
      <c r="E181" s="65"/>
      <c r="F181" s="109"/>
      <c r="G181" s="192"/>
      <c r="H181" s="192"/>
      <c r="I181" s="108">
        <f>мар.25!I181+F181-E181</f>
        <v>-3750</v>
      </c>
      <c r="K181" s="105">
        <v>169</v>
      </c>
      <c r="L181" s="107" t="b">
        <f t="shared" si="2"/>
        <v>1</v>
      </c>
    </row>
    <row r="182" spans="1:12">
      <c r="A182" s="10"/>
      <c r="B182" s="16">
        <v>170</v>
      </c>
      <c r="C182" s="14"/>
      <c r="D182" s="91"/>
      <c r="E182" s="65"/>
      <c r="F182" s="109"/>
      <c r="G182" s="192"/>
      <c r="H182" s="192"/>
      <c r="I182" s="108">
        <f>мар.25!I182+F182-E182</f>
        <v>-3750</v>
      </c>
      <c r="K182" s="105">
        <v>170</v>
      </c>
      <c r="L182" s="107" t="b">
        <f t="shared" si="2"/>
        <v>1</v>
      </c>
    </row>
    <row r="183" spans="1:12">
      <c r="A183" s="8"/>
      <c r="B183" s="16">
        <v>171</v>
      </c>
      <c r="C183" s="14"/>
      <c r="D183" s="91"/>
      <c r="E183" s="65"/>
      <c r="F183" s="109"/>
      <c r="G183" s="192"/>
      <c r="H183" s="192"/>
      <c r="I183" s="108">
        <f>мар.25!I183+F183-E183</f>
        <v>-3750</v>
      </c>
      <c r="K183" s="105">
        <v>171</v>
      </c>
      <c r="L183" s="107" t="b">
        <f t="shared" si="2"/>
        <v>1</v>
      </c>
    </row>
    <row r="184" spans="1:12">
      <c r="A184" s="8"/>
      <c r="B184" s="16">
        <v>172</v>
      </c>
      <c r="C184" s="14"/>
      <c r="D184" s="91"/>
      <c r="E184" s="65"/>
      <c r="F184" s="109"/>
      <c r="G184" s="192"/>
      <c r="H184" s="192"/>
      <c r="I184" s="108">
        <f>мар.25!I184+F184-E184</f>
        <v>-3750</v>
      </c>
      <c r="K184" s="105">
        <v>172</v>
      </c>
      <c r="L184" s="107" t="b">
        <f t="shared" si="2"/>
        <v>1</v>
      </c>
    </row>
    <row r="185" spans="1:12">
      <c r="A185" s="8"/>
      <c r="B185" s="16">
        <v>173</v>
      </c>
      <c r="C185" s="47"/>
      <c r="D185" s="77"/>
      <c r="E185" s="65"/>
      <c r="F185" s="109"/>
      <c r="G185" s="192"/>
      <c r="H185" s="192"/>
      <c r="I185" s="108">
        <f>мар.25!I185+F185-E185</f>
        <v>-1250</v>
      </c>
      <c r="K185" s="105">
        <v>173</v>
      </c>
      <c r="L185" s="107" t="b">
        <f t="shared" si="2"/>
        <v>1</v>
      </c>
    </row>
    <row r="186" spans="1:12">
      <c r="A186" s="8"/>
      <c r="B186" s="16">
        <v>174</v>
      </c>
      <c r="C186" s="14"/>
      <c r="D186" s="91"/>
      <c r="E186" s="65"/>
      <c r="F186" s="109"/>
      <c r="G186" s="192"/>
      <c r="H186" s="192"/>
      <c r="I186" s="108">
        <f>мар.25!I186+F186-E186</f>
        <v>0</v>
      </c>
      <c r="K186" s="105">
        <v>174</v>
      </c>
      <c r="L186" s="107" t="b">
        <f t="shared" si="2"/>
        <v>1</v>
      </c>
    </row>
    <row r="187" spans="1:12">
      <c r="A187" s="8"/>
      <c r="B187" s="16">
        <v>175</v>
      </c>
      <c r="C187" s="14"/>
      <c r="D187" s="91"/>
      <c r="E187" s="65"/>
      <c r="F187" s="109"/>
      <c r="G187" s="192"/>
      <c r="H187" s="192"/>
      <c r="I187" s="108">
        <f>мар.25!I187+F187-E187</f>
        <v>-3750</v>
      </c>
      <c r="K187" s="105">
        <v>175</v>
      </c>
      <c r="L187" s="107" t="b">
        <f t="shared" si="2"/>
        <v>1</v>
      </c>
    </row>
    <row r="188" spans="1:12">
      <c r="A188" s="8"/>
      <c r="B188" s="16">
        <v>176</v>
      </c>
      <c r="C188" s="14"/>
      <c r="D188" s="91"/>
      <c r="E188" s="65"/>
      <c r="F188" s="109"/>
      <c r="G188" s="192"/>
      <c r="H188" s="192"/>
      <c r="I188" s="108">
        <f>мар.25!I188+F188-E188</f>
        <v>0</v>
      </c>
      <c r="K188" s="105">
        <v>176</v>
      </c>
      <c r="L188" s="107" t="b">
        <f t="shared" si="2"/>
        <v>1</v>
      </c>
    </row>
    <row r="189" spans="1:12">
      <c r="A189" s="8"/>
      <c r="B189" s="16">
        <v>177</v>
      </c>
      <c r="C189" s="14"/>
      <c r="D189" s="91"/>
      <c r="E189" s="65"/>
      <c r="F189" s="109"/>
      <c r="G189" s="192"/>
      <c r="H189" s="192"/>
      <c r="I189" s="108">
        <f>мар.25!I189+F189-E189</f>
        <v>0</v>
      </c>
      <c r="K189" s="105">
        <v>177</v>
      </c>
      <c r="L189" s="107" t="b">
        <f t="shared" si="2"/>
        <v>1</v>
      </c>
    </row>
    <row r="190" spans="1:12">
      <c r="A190" s="8"/>
      <c r="B190" s="16">
        <v>178</v>
      </c>
      <c r="C190" s="14"/>
      <c r="D190" s="91"/>
      <c r="E190" s="65"/>
      <c r="F190" s="109"/>
      <c r="G190" s="192"/>
      <c r="H190" s="192"/>
      <c r="I190" s="108">
        <f>мар.25!I190+F190-E190</f>
        <v>0</v>
      </c>
      <c r="K190" s="105">
        <v>178</v>
      </c>
      <c r="L190" s="107" t="b">
        <f t="shared" si="2"/>
        <v>1</v>
      </c>
    </row>
    <row r="191" spans="1:12">
      <c r="A191" s="8"/>
      <c r="B191" s="16">
        <v>179</v>
      </c>
      <c r="C191" s="14"/>
      <c r="D191" s="91"/>
      <c r="E191" s="65"/>
      <c r="F191" s="109"/>
      <c r="G191" s="192"/>
      <c r="H191" s="192"/>
      <c r="I191" s="108">
        <f>мар.25!I191+F191-E191</f>
        <v>0</v>
      </c>
      <c r="K191" s="105">
        <v>179</v>
      </c>
      <c r="L191" s="107" t="b">
        <f t="shared" si="2"/>
        <v>1</v>
      </c>
    </row>
    <row r="192" spans="1:12">
      <c r="A192" s="8"/>
      <c r="B192" s="16">
        <v>180</v>
      </c>
      <c r="C192" s="14"/>
      <c r="D192" s="91"/>
      <c r="E192" s="65"/>
      <c r="F192" s="109"/>
      <c r="G192" s="192"/>
      <c r="H192" s="192"/>
      <c r="I192" s="108">
        <f>мар.25!I192+F192-E192</f>
        <v>-1250</v>
      </c>
      <c r="K192" s="105">
        <v>180</v>
      </c>
      <c r="L192" s="107" t="b">
        <f t="shared" si="2"/>
        <v>1</v>
      </c>
    </row>
    <row r="193" spans="1:12">
      <c r="A193" s="8"/>
      <c r="B193" s="16">
        <v>181</v>
      </c>
      <c r="C193" s="14"/>
      <c r="D193" s="91"/>
      <c r="E193" s="65"/>
      <c r="F193" s="109"/>
      <c r="G193" s="192"/>
      <c r="H193" s="192"/>
      <c r="I193" s="108">
        <f>мар.25!I193+F193-E193</f>
        <v>-1250</v>
      </c>
      <c r="K193" s="105">
        <v>181</v>
      </c>
      <c r="L193" s="107" t="b">
        <f t="shared" si="2"/>
        <v>1</v>
      </c>
    </row>
    <row r="194" spans="1:12">
      <c r="A194" s="8"/>
      <c r="B194" s="16">
        <v>182</v>
      </c>
      <c r="C194" s="14"/>
      <c r="D194" s="91"/>
      <c r="E194" s="65"/>
      <c r="F194" s="109"/>
      <c r="G194" s="192"/>
      <c r="H194" s="192"/>
      <c r="I194" s="108">
        <f>мар.25!I194+F194-E194</f>
        <v>-3750</v>
      </c>
      <c r="K194" s="105">
        <v>182</v>
      </c>
      <c r="L194" s="107" t="b">
        <f t="shared" si="2"/>
        <v>1</v>
      </c>
    </row>
    <row r="195" spans="1:12">
      <c r="A195" s="8"/>
      <c r="B195" s="16">
        <v>183</v>
      </c>
      <c r="C195" s="14"/>
      <c r="D195" s="91"/>
      <c r="E195" s="65"/>
      <c r="F195" s="109"/>
      <c r="G195" s="192"/>
      <c r="H195" s="192"/>
      <c r="I195" s="108">
        <f>мар.25!I195+F195-E195</f>
        <v>-1250</v>
      </c>
      <c r="K195" s="105">
        <v>183</v>
      </c>
      <c r="L195" s="107" t="b">
        <f t="shared" si="2"/>
        <v>1</v>
      </c>
    </row>
    <row r="196" spans="1:12">
      <c r="A196" s="8"/>
      <c r="B196" s="16">
        <v>184</v>
      </c>
      <c r="C196" s="14"/>
      <c r="D196" s="91"/>
      <c r="E196" s="65"/>
      <c r="F196" s="109"/>
      <c r="G196" s="192"/>
      <c r="H196" s="192"/>
      <c r="I196" s="108">
        <f>мар.25!I196+F196-E196</f>
        <v>-3750</v>
      </c>
      <c r="K196" s="105">
        <v>184</v>
      </c>
      <c r="L196" s="107" t="b">
        <f t="shared" si="2"/>
        <v>1</v>
      </c>
    </row>
    <row r="197" spans="1:12">
      <c r="A197" s="10"/>
      <c r="B197" s="16">
        <v>185</v>
      </c>
      <c r="C197" s="14"/>
      <c r="D197" s="91"/>
      <c r="E197" s="65"/>
      <c r="F197" s="109"/>
      <c r="G197" s="192"/>
      <c r="H197" s="192"/>
      <c r="I197" s="108">
        <f>мар.25!I197+F197-E197</f>
        <v>-1250</v>
      </c>
      <c r="K197" s="105">
        <v>185</v>
      </c>
      <c r="L197" s="107" t="b">
        <f t="shared" si="2"/>
        <v>1</v>
      </c>
    </row>
    <row r="198" spans="1:12">
      <c r="A198" s="8"/>
      <c r="B198" s="16">
        <v>186</v>
      </c>
      <c r="C198" s="14"/>
      <c r="D198" s="91"/>
      <c r="E198" s="65"/>
      <c r="F198" s="109"/>
      <c r="G198" s="192"/>
      <c r="H198" s="192"/>
      <c r="I198" s="108">
        <f>мар.25!I198+F198-E198</f>
        <v>-2500</v>
      </c>
      <c r="K198" s="105">
        <v>186</v>
      </c>
      <c r="L198" s="107" t="b">
        <f t="shared" si="2"/>
        <v>1</v>
      </c>
    </row>
    <row r="199" spans="1:12">
      <c r="A199" s="8"/>
      <c r="B199" s="16">
        <v>187</v>
      </c>
      <c r="C199" s="14"/>
      <c r="D199" s="91"/>
      <c r="E199" s="65"/>
      <c r="F199" s="109"/>
      <c r="G199" s="192"/>
      <c r="H199" s="192"/>
      <c r="I199" s="108">
        <f>мар.25!I199+F199-E199</f>
        <v>-2500</v>
      </c>
      <c r="K199" s="105">
        <v>187</v>
      </c>
      <c r="L199" s="107" t="b">
        <f t="shared" si="2"/>
        <v>1</v>
      </c>
    </row>
    <row r="200" spans="1:12">
      <c r="A200" s="8"/>
      <c r="B200" s="16">
        <v>188</v>
      </c>
      <c r="C200" s="14"/>
      <c r="D200" s="91"/>
      <c r="E200" s="65"/>
      <c r="F200" s="109"/>
      <c r="G200" s="192"/>
      <c r="H200" s="192"/>
      <c r="I200" s="108">
        <f>мар.25!I200+F200-E200</f>
        <v>-1250</v>
      </c>
      <c r="K200" s="105">
        <v>188</v>
      </c>
      <c r="L200" s="107" t="b">
        <f t="shared" si="2"/>
        <v>1</v>
      </c>
    </row>
    <row r="201" spans="1:12">
      <c r="A201" s="8"/>
      <c r="B201" s="16">
        <v>189</v>
      </c>
      <c r="C201" s="14"/>
      <c r="D201" s="91"/>
      <c r="E201" s="65"/>
      <c r="F201" s="109"/>
      <c r="G201" s="192"/>
      <c r="H201" s="192"/>
      <c r="I201" s="108">
        <f>мар.25!I201+F201-E201</f>
        <v>-3750</v>
      </c>
      <c r="K201" s="105">
        <v>189</v>
      </c>
      <c r="L201" s="107" t="b">
        <f t="shared" si="2"/>
        <v>1</v>
      </c>
    </row>
    <row r="202" spans="1:12">
      <c r="A202" s="8"/>
      <c r="B202" s="16">
        <v>190</v>
      </c>
      <c r="C202" s="14"/>
      <c r="D202" s="91"/>
      <c r="E202" s="65"/>
      <c r="F202" s="109"/>
      <c r="G202" s="192"/>
      <c r="H202" s="192"/>
      <c r="I202" s="108">
        <f>мар.25!I202+F202-E202</f>
        <v>-3750</v>
      </c>
      <c r="K202" s="105">
        <v>190</v>
      </c>
      <c r="L202" s="107" t="b">
        <f t="shared" si="2"/>
        <v>1</v>
      </c>
    </row>
    <row r="203" spans="1:12">
      <c r="A203" s="8"/>
      <c r="B203" s="16">
        <v>191</v>
      </c>
      <c r="C203" s="14"/>
      <c r="D203" s="91"/>
      <c r="E203" s="65"/>
      <c r="F203" s="109"/>
      <c r="G203" s="192"/>
      <c r="H203" s="192"/>
      <c r="I203" s="108">
        <f>мар.25!I203+F203-E203</f>
        <v>-2500</v>
      </c>
      <c r="K203" s="105">
        <v>191</v>
      </c>
      <c r="L203" s="107" t="b">
        <f t="shared" si="2"/>
        <v>1</v>
      </c>
    </row>
    <row r="204" spans="1:12">
      <c r="A204" s="8"/>
      <c r="B204" s="16">
        <v>192</v>
      </c>
      <c r="C204" s="14"/>
      <c r="D204" s="91"/>
      <c r="E204" s="65"/>
      <c r="F204" s="109"/>
      <c r="G204" s="192"/>
      <c r="H204" s="192"/>
      <c r="I204" s="108">
        <f>мар.25!I204+F204-E204</f>
        <v>-2500</v>
      </c>
      <c r="K204" s="105">
        <v>192</v>
      </c>
      <c r="L204" s="107" t="b">
        <f t="shared" si="2"/>
        <v>1</v>
      </c>
    </row>
    <row r="205" spans="1:12">
      <c r="A205" s="8"/>
      <c r="B205" s="16" t="s">
        <v>37</v>
      </c>
      <c r="C205" s="14"/>
      <c r="D205" s="174"/>
      <c r="E205" s="65"/>
      <c r="F205" s="109"/>
      <c r="G205" s="192"/>
      <c r="H205" s="192"/>
      <c r="I205" s="108">
        <f>мар.25!I205+F205-E205</f>
        <v>-3750</v>
      </c>
      <c r="K205" s="105"/>
      <c r="L205" s="107"/>
    </row>
    <row r="206" spans="1:12">
      <c r="A206" s="8"/>
      <c r="B206" s="16">
        <v>193</v>
      </c>
      <c r="C206" s="14"/>
      <c r="D206" s="91"/>
      <c r="E206" s="65"/>
      <c r="F206" s="109"/>
      <c r="G206" s="192"/>
      <c r="H206" s="192"/>
      <c r="I206" s="108">
        <f>мар.25!I206+F206-E206</f>
        <v>-1250</v>
      </c>
      <c r="K206" s="105">
        <v>193</v>
      </c>
      <c r="L206" s="107" t="b">
        <f t="shared" ref="L206:L272" si="3">B206=K206</f>
        <v>1</v>
      </c>
    </row>
    <row r="207" spans="1:12">
      <c r="A207" s="8"/>
      <c r="B207" s="16">
        <v>194</v>
      </c>
      <c r="C207" s="74"/>
      <c r="D207" s="91"/>
      <c r="E207" s="65"/>
      <c r="F207" s="109"/>
      <c r="G207" s="192"/>
      <c r="H207" s="192"/>
      <c r="I207" s="108">
        <f>мар.25!I207+F207-E207</f>
        <v>11250</v>
      </c>
      <c r="K207" s="105">
        <v>194</v>
      </c>
      <c r="L207" s="107" t="b">
        <f t="shared" si="3"/>
        <v>1</v>
      </c>
    </row>
    <row r="208" spans="1:12">
      <c r="A208" s="10"/>
      <c r="B208" s="16">
        <v>195</v>
      </c>
      <c r="C208" s="14"/>
      <c r="D208" s="91"/>
      <c r="E208" s="65"/>
      <c r="F208" s="109"/>
      <c r="G208" s="192"/>
      <c r="H208" s="192"/>
      <c r="I208" s="108">
        <f>мар.25!I208+F208-E208</f>
        <v>-2500</v>
      </c>
      <c r="K208" s="105">
        <v>195</v>
      </c>
      <c r="L208" s="107" t="b">
        <f t="shared" si="3"/>
        <v>1</v>
      </c>
    </row>
    <row r="209" spans="1:12">
      <c r="A209" s="8"/>
      <c r="B209" s="16">
        <v>196</v>
      </c>
      <c r="C209" s="47"/>
      <c r="D209" s="91"/>
      <c r="E209" s="65"/>
      <c r="F209" s="109"/>
      <c r="G209" s="192"/>
      <c r="H209" s="192"/>
      <c r="I209" s="108">
        <f>мар.25!I209+F209-E209</f>
        <v>0</v>
      </c>
      <c r="K209" s="105">
        <v>196</v>
      </c>
      <c r="L209" s="107" t="b">
        <f t="shared" si="3"/>
        <v>1</v>
      </c>
    </row>
    <row r="210" spans="1:12">
      <c r="A210" s="8"/>
      <c r="B210" s="16">
        <v>197</v>
      </c>
      <c r="C210" s="14"/>
      <c r="D210" s="91"/>
      <c r="E210" s="65"/>
      <c r="F210" s="109"/>
      <c r="G210" s="192"/>
      <c r="H210" s="192"/>
      <c r="I210" s="108">
        <f>мар.25!I210+F210-E210</f>
        <v>-1250</v>
      </c>
      <c r="K210" s="105">
        <v>197</v>
      </c>
      <c r="L210" s="107" t="b">
        <f t="shared" si="3"/>
        <v>1</v>
      </c>
    </row>
    <row r="211" spans="1:12">
      <c r="A211" s="8"/>
      <c r="B211" s="16">
        <v>198</v>
      </c>
      <c r="C211" s="14"/>
      <c r="D211" s="91"/>
      <c r="E211" s="65"/>
      <c r="F211" s="109"/>
      <c r="G211" s="192"/>
      <c r="H211" s="192"/>
      <c r="I211" s="108">
        <f>мар.25!I211+F211-E211</f>
        <v>-3750</v>
      </c>
      <c r="K211" s="105">
        <v>198</v>
      </c>
      <c r="L211" s="107" t="b">
        <f t="shared" si="3"/>
        <v>1</v>
      </c>
    </row>
    <row r="212" spans="1:12">
      <c r="A212" s="8"/>
      <c r="B212" s="16">
        <v>199</v>
      </c>
      <c r="C212" s="14"/>
      <c r="D212" s="91"/>
      <c r="E212" s="65"/>
      <c r="F212" s="109"/>
      <c r="G212" s="192"/>
      <c r="H212" s="192"/>
      <c r="I212" s="108">
        <f>мар.25!I212+F212-E212</f>
        <v>0</v>
      </c>
      <c r="K212" s="105">
        <v>199</v>
      </c>
      <c r="L212" s="107" t="b">
        <f t="shared" si="3"/>
        <v>1</v>
      </c>
    </row>
    <row r="213" spans="1:12">
      <c r="A213" s="8"/>
      <c r="B213" s="16">
        <v>200</v>
      </c>
      <c r="C213" s="14"/>
      <c r="D213" s="91"/>
      <c r="E213" s="65"/>
      <c r="F213" s="109"/>
      <c r="G213" s="192"/>
      <c r="H213" s="192"/>
      <c r="I213" s="108">
        <f>мар.25!I213+F213-E213</f>
        <v>0</v>
      </c>
      <c r="K213" s="105">
        <v>200</v>
      </c>
      <c r="L213" s="107" t="b">
        <f t="shared" si="3"/>
        <v>1</v>
      </c>
    </row>
    <row r="214" spans="1:12">
      <c r="A214" s="8"/>
      <c r="B214" s="16">
        <v>201</v>
      </c>
      <c r="C214" s="14"/>
      <c r="D214" s="91"/>
      <c r="E214" s="65"/>
      <c r="F214" s="109"/>
      <c r="G214" s="192"/>
      <c r="H214" s="192"/>
      <c r="I214" s="108">
        <f>мар.25!I214+F214-E214</f>
        <v>-3750</v>
      </c>
      <c r="K214" s="105">
        <v>201</v>
      </c>
      <c r="L214" s="107" t="b">
        <f t="shared" si="3"/>
        <v>1</v>
      </c>
    </row>
    <row r="215" spans="1:12">
      <c r="A215" s="8"/>
      <c r="B215" s="16">
        <v>202</v>
      </c>
      <c r="C215" s="14"/>
      <c r="D215" s="91"/>
      <c r="E215" s="65"/>
      <c r="F215" s="109"/>
      <c r="G215" s="192"/>
      <c r="H215" s="192"/>
      <c r="I215" s="108">
        <f>мар.25!I215+F215-E215</f>
        <v>-1250</v>
      </c>
      <c r="K215" s="105">
        <v>202</v>
      </c>
      <c r="L215" s="107" t="b">
        <f t="shared" si="3"/>
        <v>1</v>
      </c>
    </row>
    <row r="216" spans="1:12">
      <c r="A216" s="8"/>
      <c r="B216" s="16">
        <v>203</v>
      </c>
      <c r="C216" s="14"/>
      <c r="D216" s="91"/>
      <c r="E216" s="65"/>
      <c r="F216" s="109"/>
      <c r="G216" s="192"/>
      <c r="H216" s="192"/>
      <c r="I216" s="108">
        <f>мар.25!I216+F216-E216</f>
        <v>-1350</v>
      </c>
      <c r="K216" s="105">
        <v>203</v>
      </c>
      <c r="L216" s="107" t="b">
        <f t="shared" si="3"/>
        <v>1</v>
      </c>
    </row>
    <row r="217" spans="1:12">
      <c r="A217" s="8"/>
      <c r="B217" s="16">
        <v>204</v>
      </c>
      <c r="C217" s="14"/>
      <c r="D217" s="91"/>
      <c r="E217" s="65"/>
      <c r="F217" s="109"/>
      <c r="G217" s="192"/>
      <c r="H217" s="192"/>
      <c r="I217" s="108">
        <f>мар.25!I217+F217-E217</f>
        <v>-3750</v>
      </c>
      <c r="K217" s="105">
        <v>204</v>
      </c>
      <c r="L217" s="107" t="b">
        <f t="shared" si="3"/>
        <v>1</v>
      </c>
    </row>
    <row r="218" spans="1:12">
      <c r="A218" s="8"/>
      <c r="B218" s="16">
        <v>205</v>
      </c>
      <c r="C218" s="14"/>
      <c r="D218" s="91"/>
      <c r="E218" s="65"/>
      <c r="F218" s="109"/>
      <c r="G218" s="192"/>
      <c r="H218" s="192"/>
      <c r="I218" s="108">
        <f>мар.25!I218+F218-E218</f>
        <v>-2450</v>
      </c>
      <c r="K218" s="105">
        <v>205</v>
      </c>
      <c r="L218" s="107" t="b">
        <f t="shared" si="3"/>
        <v>1</v>
      </c>
    </row>
    <row r="219" spans="1:12">
      <c r="A219" s="8"/>
      <c r="B219" s="16">
        <v>206</v>
      </c>
      <c r="C219" s="14"/>
      <c r="D219" s="91"/>
      <c r="E219" s="65"/>
      <c r="F219" s="109"/>
      <c r="G219" s="192"/>
      <c r="H219" s="192"/>
      <c r="I219" s="108">
        <f>мар.25!I219+F219-E219</f>
        <v>-3750</v>
      </c>
      <c r="K219" s="105">
        <v>206</v>
      </c>
      <c r="L219" s="107" t="b">
        <f t="shared" si="3"/>
        <v>1</v>
      </c>
    </row>
    <row r="220" spans="1:12">
      <c r="A220" s="8"/>
      <c r="B220" s="16">
        <v>207</v>
      </c>
      <c r="C220" s="14"/>
      <c r="D220" s="91"/>
      <c r="E220" s="65"/>
      <c r="F220" s="109"/>
      <c r="G220" s="192"/>
      <c r="H220" s="192"/>
      <c r="I220" s="108">
        <f>мар.25!I220+F220-E220</f>
        <v>-3750</v>
      </c>
      <c r="K220" s="105">
        <v>207</v>
      </c>
      <c r="L220" s="107" t="b">
        <f t="shared" si="3"/>
        <v>1</v>
      </c>
    </row>
    <row r="221" spans="1:12">
      <c r="A221" s="8"/>
      <c r="B221" s="16">
        <v>208</v>
      </c>
      <c r="C221" s="14"/>
      <c r="D221" s="91"/>
      <c r="E221" s="65"/>
      <c r="F221" s="109"/>
      <c r="G221" s="192"/>
      <c r="H221" s="192"/>
      <c r="I221" s="108">
        <f>мар.25!I221+F221-E221</f>
        <v>-1250</v>
      </c>
      <c r="K221" s="105">
        <v>208</v>
      </c>
      <c r="L221" s="107" t="b">
        <f t="shared" si="3"/>
        <v>1</v>
      </c>
    </row>
    <row r="222" spans="1:12">
      <c r="A222" s="8"/>
      <c r="B222" s="16">
        <v>209</v>
      </c>
      <c r="C222" s="14"/>
      <c r="D222" s="91"/>
      <c r="E222" s="65"/>
      <c r="F222" s="109"/>
      <c r="G222" s="192"/>
      <c r="H222" s="192"/>
      <c r="I222" s="108">
        <f>мар.25!I222+F222-E222</f>
        <v>1250</v>
      </c>
      <c r="K222" s="105">
        <v>209</v>
      </c>
      <c r="L222" s="107" t="b">
        <f t="shared" si="3"/>
        <v>1</v>
      </c>
    </row>
    <row r="223" spans="1:12">
      <c r="A223" s="8"/>
      <c r="B223" s="103" t="s">
        <v>25</v>
      </c>
      <c r="C223" s="72"/>
      <c r="D223" s="103"/>
      <c r="E223" s="65"/>
      <c r="F223" s="109"/>
      <c r="G223" s="192"/>
      <c r="H223" s="192"/>
      <c r="I223" s="108">
        <f>мар.25!I223+F223-E223</f>
        <v>-2450</v>
      </c>
      <c r="K223" s="105" t="s">
        <v>25</v>
      </c>
      <c r="L223" s="107" t="b">
        <f t="shared" si="3"/>
        <v>1</v>
      </c>
    </row>
    <row r="224" spans="1:12">
      <c r="A224" s="10"/>
      <c r="B224" s="16">
        <v>210</v>
      </c>
      <c r="C224" s="72"/>
      <c r="D224" s="91"/>
      <c r="E224" s="65"/>
      <c r="F224" s="109"/>
      <c r="G224" s="192"/>
      <c r="H224" s="192"/>
      <c r="I224" s="108">
        <f>мар.25!I224+F224-E224</f>
        <v>-1250</v>
      </c>
      <c r="K224" s="105">
        <v>210</v>
      </c>
      <c r="L224" s="107" t="b">
        <f t="shared" si="3"/>
        <v>1</v>
      </c>
    </row>
    <row r="225" spans="1:12">
      <c r="A225" s="10"/>
      <c r="B225" s="16" t="s">
        <v>22</v>
      </c>
      <c r="C225" s="14"/>
      <c r="D225" s="91"/>
      <c r="E225" s="65"/>
      <c r="F225" s="109"/>
      <c r="G225" s="192"/>
      <c r="H225" s="192"/>
      <c r="I225" s="108">
        <f>мар.25!I225+F225-E225</f>
        <v>-3750</v>
      </c>
      <c r="K225" s="105" t="s">
        <v>22</v>
      </c>
      <c r="L225" s="107" t="b">
        <f t="shared" si="3"/>
        <v>1</v>
      </c>
    </row>
    <row r="226" spans="1:12">
      <c r="A226" s="8"/>
      <c r="B226" s="16">
        <v>211</v>
      </c>
      <c r="C226" s="14"/>
      <c r="D226" s="91"/>
      <c r="E226" s="65"/>
      <c r="F226" s="109"/>
      <c r="G226" s="192"/>
      <c r="H226" s="192"/>
      <c r="I226" s="108">
        <f>мар.25!I226+F226-E226</f>
        <v>-2500</v>
      </c>
      <c r="K226" s="105">
        <v>211</v>
      </c>
      <c r="L226" s="107" t="b">
        <f t="shared" si="3"/>
        <v>1</v>
      </c>
    </row>
    <row r="227" spans="1:12">
      <c r="A227" s="8"/>
      <c r="B227" s="16">
        <v>212</v>
      </c>
      <c r="C227" s="14"/>
      <c r="D227" s="91"/>
      <c r="E227" s="65"/>
      <c r="F227" s="109"/>
      <c r="G227" s="192"/>
      <c r="H227" s="192"/>
      <c r="I227" s="108">
        <f>мар.25!I227+F227-E227</f>
        <v>-1250</v>
      </c>
      <c r="K227" s="105">
        <v>212</v>
      </c>
      <c r="L227" s="107" t="b">
        <f t="shared" si="3"/>
        <v>1</v>
      </c>
    </row>
    <row r="228" spans="1:12">
      <c r="A228" s="8"/>
      <c r="B228" s="16">
        <v>213</v>
      </c>
      <c r="C228" s="14"/>
      <c r="D228" s="91"/>
      <c r="E228" s="65"/>
      <c r="F228" s="109"/>
      <c r="G228" s="192"/>
      <c r="H228" s="192"/>
      <c r="I228" s="108">
        <f>мар.25!I228+F228-E228</f>
        <v>1250</v>
      </c>
      <c r="K228" s="105">
        <v>213</v>
      </c>
      <c r="L228" s="107" t="b">
        <f t="shared" si="3"/>
        <v>1</v>
      </c>
    </row>
    <row r="229" spans="1:12">
      <c r="A229" s="8"/>
      <c r="B229" s="16">
        <v>214</v>
      </c>
      <c r="C229" s="14"/>
      <c r="D229" s="91"/>
      <c r="E229" s="65"/>
      <c r="F229" s="109"/>
      <c r="G229" s="192"/>
      <c r="H229" s="192"/>
      <c r="I229" s="108">
        <f>мар.25!I229+F229-E229</f>
        <v>-3750</v>
      </c>
      <c r="K229" s="105">
        <v>214</v>
      </c>
      <c r="L229" s="107" t="b">
        <f t="shared" si="3"/>
        <v>1</v>
      </c>
    </row>
    <row r="230" spans="1:12">
      <c r="A230" s="8"/>
      <c r="B230" s="16">
        <v>215</v>
      </c>
      <c r="C230" s="14"/>
      <c r="D230" s="97"/>
      <c r="E230" s="65"/>
      <c r="F230" s="109"/>
      <c r="G230" s="192"/>
      <c r="H230" s="192"/>
      <c r="I230" s="108">
        <f>мар.25!I230+F230-E230</f>
        <v>-1250</v>
      </c>
      <c r="K230" s="105">
        <v>215</v>
      </c>
      <c r="L230" s="107" t="b">
        <f t="shared" si="3"/>
        <v>1</v>
      </c>
    </row>
    <row r="231" spans="1:12">
      <c r="A231" s="8"/>
      <c r="B231" s="16">
        <v>216</v>
      </c>
      <c r="C231" s="14"/>
      <c r="D231" s="91"/>
      <c r="E231" s="65"/>
      <c r="F231" s="109"/>
      <c r="G231" s="192"/>
      <c r="H231" s="192"/>
      <c r="I231" s="108">
        <f>мар.25!I231+F231-E231</f>
        <v>-2500</v>
      </c>
      <c r="K231" s="105">
        <v>216</v>
      </c>
      <c r="L231" s="107" t="b">
        <f t="shared" si="3"/>
        <v>1</v>
      </c>
    </row>
    <row r="232" spans="1:12">
      <c r="A232" s="8"/>
      <c r="B232" s="16" t="s">
        <v>21</v>
      </c>
      <c r="C232" s="14"/>
      <c r="D232" s="91"/>
      <c r="E232" s="65"/>
      <c r="F232" s="109"/>
      <c r="G232" s="192"/>
      <c r="H232" s="192"/>
      <c r="I232" s="108">
        <f>мар.25!I232+F232-E232</f>
        <v>-1250</v>
      </c>
      <c r="K232" s="105" t="s">
        <v>21</v>
      </c>
      <c r="L232" s="107" t="b">
        <f t="shared" si="3"/>
        <v>1</v>
      </c>
    </row>
    <row r="233" spans="1:12">
      <c r="A233" s="8"/>
      <c r="B233" s="16">
        <v>217</v>
      </c>
      <c r="C233" s="14"/>
      <c r="D233" s="91"/>
      <c r="E233" s="65"/>
      <c r="F233" s="109"/>
      <c r="G233" s="192"/>
      <c r="H233" s="192"/>
      <c r="I233" s="108">
        <f>мар.25!I233+F233-E233</f>
        <v>1250</v>
      </c>
      <c r="K233" s="105">
        <v>217</v>
      </c>
      <c r="L233" s="107" t="b">
        <f t="shared" si="3"/>
        <v>1</v>
      </c>
    </row>
    <row r="234" spans="1:12">
      <c r="A234" s="8"/>
      <c r="B234" s="16" t="s">
        <v>32</v>
      </c>
      <c r="C234" s="14"/>
      <c r="D234" s="171"/>
      <c r="E234" s="65"/>
      <c r="F234" s="109"/>
      <c r="G234" s="192"/>
      <c r="H234" s="192"/>
      <c r="I234" s="108">
        <f>мар.25!I234+F234-E234</f>
        <v>-1250</v>
      </c>
      <c r="K234" s="105"/>
      <c r="L234" s="107"/>
    </row>
    <row r="235" spans="1:12">
      <c r="A235" s="8"/>
      <c r="B235" s="16">
        <v>218</v>
      </c>
      <c r="C235" s="14"/>
      <c r="D235" s="91"/>
      <c r="E235" s="65"/>
      <c r="F235" s="109"/>
      <c r="G235" s="192"/>
      <c r="H235" s="192"/>
      <c r="I235" s="108">
        <f>мар.25!I235+F235-E235</f>
        <v>-1250</v>
      </c>
      <c r="K235" s="105">
        <v>218</v>
      </c>
      <c r="L235" s="107" t="b">
        <f t="shared" si="3"/>
        <v>1</v>
      </c>
    </row>
    <row r="236" spans="1:12">
      <c r="A236" s="8"/>
      <c r="B236" s="16">
        <v>219</v>
      </c>
      <c r="C236" s="14"/>
      <c r="D236" s="91"/>
      <c r="E236" s="65"/>
      <c r="F236" s="109"/>
      <c r="G236" s="192"/>
      <c r="H236" s="192"/>
      <c r="I236" s="108">
        <f>мар.25!I236+F236-E236</f>
        <v>-3750</v>
      </c>
      <c r="K236" s="105">
        <v>219</v>
      </c>
      <c r="L236" s="107" t="b">
        <f t="shared" si="3"/>
        <v>1</v>
      </c>
    </row>
    <row r="237" spans="1:12">
      <c r="A237" s="8"/>
      <c r="B237" s="16">
        <v>220</v>
      </c>
      <c r="C237" s="14"/>
      <c r="D237" s="91"/>
      <c r="E237" s="65"/>
      <c r="F237" s="109"/>
      <c r="G237" s="192"/>
      <c r="H237" s="192"/>
      <c r="I237" s="108">
        <f>мар.25!I237+F237-E237</f>
        <v>-3750</v>
      </c>
      <c r="K237" s="105">
        <v>220</v>
      </c>
      <c r="L237" s="107" t="b">
        <f t="shared" si="3"/>
        <v>1</v>
      </c>
    </row>
    <row r="238" spans="1:12">
      <c r="A238" s="8"/>
      <c r="B238" s="16">
        <v>221</v>
      </c>
      <c r="C238" s="14"/>
      <c r="D238" s="91"/>
      <c r="E238" s="65"/>
      <c r="F238" s="109"/>
      <c r="G238" s="192"/>
      <c r="H238" s="192"/>
      <c r="I238" s="108">
        <f>мар.25!I238+F238-E238</f>
        <v>6250</v>
      </c>
      <c r="K238" s="105">
        <v>221</v>
      </c>
      <c r="L238" s="107" t="b">
        <f t="shared" si="3"/>
        <v>1</v>
      </c>
    </row>
    <row r="239" spans="1:12">
      <c r="A239" s="8"/>
      <c r="B239" s="16">
        <v>222</v>
      </c>
      <c r="C239" s="14"/>
      <c r="D239" s="91"/>
      <c r="E239" s="65"/>
      <c r="F239" s="109"/>
      <c r="G239" s="192"/>
      <c r="H239" s="192"/>
      <c r="I239" s="108">
        <f>мар.25!I239+F239-E239</f>
        <v>-3750</v>
      </c>
      <c r="K239" s="105">
        <v>222</v>
      </c>
      <c r="L239" s="107" t="b">
        <f t="shared" si="3"/>
        <v>1</v>
      </c>
    </row>
    <row r="240" spans="1:12">
      <c r="A240" s="8"/>
      <c r="B240" s="16">
        <v>223</v>
      </c>
      <c r="C240" s="14"/>
      <c r="D240" s="91"/>
      <c r="E240" s="65"/>
      <c r="F240" s="109"/>
      <c r="G240" s="192"/>
      <c r="H240" s="192"/>
      <c r="I240" s="108">
        <f>мар.25!I240+F240-E240</f>
        <v>-3750</v>
      </c>
      <c r="K240" s="105">
        <v>223</v>
      </c>
      <c r="L240" s="107" t="b">
        <f t="shared" si="3"/>
        <v>1</v>
      </c>
    </row>
    <row r="241" spans="1:12">
      <c r="A241" s="8"/>
      <c r="B241" s="16">
        <v>224</v>
      </c>
      <c r="C241" s="14"/>
      <c r="D241" s="91"/>
      <c r="E241" s="65"/>
      <c r="F241" s="109"/>
      <c r="G241" s="192"/>
      <c r="H241" s="192"/>
      <c r="I241" s="108">
        <f>мар.25!I241+F241-E241</f>
        <v>-3750</v>
      </c>
      <c r="K241" s="105">
        <v>224</v>
      </c>
      <c r="L241" s="107" t="b">
        <f t="shared" si="3"/>
        <v>1</v>
      </c>
    </row>
    <row r="242" spans="1:12">
      <c r="A242" s="8"/>
      <c r="B242" s="16">
        <v>225</v>
      </c>
      <c r="C242" s="14"/>
      <c r="D242" s="91"/>
      <c r="E242" s="65"/>
      <c r="F242" s="109"/>
      <c r="G242" s="192"/>
      <c r="H242" s="192"/>
      <c r="I242" s="108">
        <f>мар.25!I242+F242-E242</f>
        <v>-1250</v>
      </c>
      <c r="K242" s="105">
        <v>225</v>
      </c>
      <c r="L242" s="107" t="b">
        <f t="shared" si="3"/>
        <v>1</v>
      </c>
    </row>
    <row r="243" spans="1:12">
      <c r="A243" s="8"/>
      <c r="B243" s="16">
        <v>226</v>
      </c>
      <c r="C243" s="14"/>
      <c r="D243" s="91"/>
      <c r="E243" s="65"/>
      <c r="F243" s="109"/>
      <c r="G243" s="192"/>
      <c r="H243" s="192"/>
      <c r="I243" s="108">
        <f>мар.25!I243+F243-E243</f>
        <v>0</v>
      </c>
      <c r="K243" s="105">
        <v>226</v>
      </c>
      <c r="L243" s="107" t="b">
        <f t="shared" si="3"/>
        <v>1</v>
      </c>
    </row>
    <row r="244" spans="1:12">
      <c r="A244" s="8"/>
      <c r="B244" s="16">
        <v>227</v>
      </c>
      <c r="C244" s="14"/>
      <c r="D244" s="91"/>
      <c r="E244" s="65"/>
      <c r="F244" s="109"/>
      <c r="G244" s="192"/>
      <c r="H244" s="192"/>
      <c r="I244" s="108">
        <f>мар.25!I244+F244-E244</f>
        <v>-3750</v>
      </c>
      <c r="K244" s="105">
        <v>227</v>
      </c>
      <c r="L244" s="107" t="b">
        <f t="shared" si="3"/>
        <v>1</v>
      </c>
    </row>
    <row r="245" spans="1:12">
      <c r="A245" s="8"/>
      <c r="B245" s="16">
        <v>228</v>
      </c>
      <c r="C245" s="14"/>
      <c r="D245" s="91"/>
      <c r="E245" s="65"/>
      <c r="F245" s="109"/>
      <c r="G245" s="192"/>
      <c r="H245" s="192"/>
      <c r="I245" s="108">
        <f>мар.25!I245+F245-E245</f>
        <v>-3750</v>
      </c>
      <c r="K245" s="105">
        <v>228</v>
      </c>
      <c r="L245" s="107" t="b">
        <f t="shared" si="3"/>
        <v>1</v>
      </c>
    </row>
    <row r="246" spans="1:12">
      <c r="A246" s="8"/>
      <c r="B246" s="16">
        <v>229</v>
      </c>
      <c r="C246" s="14"/>
      <c r="D246" s="91"/>
      <c r="E246" s="65"/>
      <c r="F246" s="109"/>
      <c r="G246" s="192"/>
      <c r="H246" s="192"/>
      <c r="I246" s="108">
        <f>мар.25!I246+F246-E246</f>
        <v>-1250</v>
      </c>
      <c r="K246" s="105">
        <v>229</v>
      </c>
      <c r="L246" s="107" t="b">
        <f t="shared" si="3"/>
        <v>1</v>
      </c>
    </row>
    <row r="247" spans="1:12">
      <c r="A247" s="8"/>
      <c r="B247" s="16">
        <v>230</v>
      </c>
      <c r="C247" s="14"/>
      <c r="D247" s="91"/>
      <c r="E247" s="65"/>
      <c r="F247" s="109"/>
      <c r="G247" s="192"/>
      <c r="H247" s="192"/>
      <c r="I247" s="108">
        <f>мар.25!I247+F247-E247</f>
        <v>-3750</v>
      </c>
      <c r="K247" s="105">
        <v>230</v>
      </c>
      <c r="L247" s="107" t="b">
        <f t="shared" si="3"/>
        <v>1</v>
      </c>
    </row>
    <row r="248" spans="1:12">
      <c r="A248" s="8"/>
      <c r="B248" s="16">
        <v>231</v>
      </c>
      <c r="C248" s="14"/>
      <c r="D248" s="91"/>
      <c r="E248" s="65"/>
      <c r="F248" s="109"/>
      <c r="G248" s="192"/>
      <c r="H248" s="192"/>
      <c r="I248" s="108">
        <f>мар.25!I248+F248-E248</f>
        <v>0</v>
      </c>
      <c r="K248" s="105">
        <v>231</v>
      </c>
      <c r="L248" s="107" t="b">
        <f t="shared" si="3"/>
        <v>1</v>
      </c>
    </row>
    <row r="249" spans="1:12">
      <c r="A249" s="8"/>
      <c r="B249" s="16">
        <v>232</v>
      </c>
      <c r="C249" s="14"/>
      <c r="D249" s="91"/>
      <c r="E249" s="65"/>
      <c r="F249" s="109"/>
      <c r="G249" s="192"/>
      <c r="H249" s="192"/>
      <c r="I249" s="108">
        <f>мар.25!I249+F249-E249</f>
        <v>0</v>
      </c>
      <c r="K249" s="105">
        <v>232</v>
      </c>
      <c r="L249" s="107" t="b">
        <f t="shared" si="3"/>
        <v>1</v>
      </c>
    </row>
    <row r="250" spans="1:12">
      <c r="A250" s="8"/>
      <c r="B250" s="16">
        <v>233</v>
      </c>
      <c r="C250" s="72"/>
      <c r="D250" s="91"/>
      <c r="E250" s="65"/>
      <c r="F250" s="109"/>
      <c r="G250" s="192"/>
      <c r="H250" s="192"/>
      <c r="I250" s="108">
        <f>мар.25!I250+F250-E250</f>
        <v>-1250</v>
      </c>
      <c r="K250" s="105">
        <v>233</v>
      </c>
      <c r="L250" s="107" t="b">
        <f t="shared" si="3"/>
        <v>1</v>
      </c>
    </row>
    <row r="251" spans="1:12">
      <c r="A251" s="10"/>
      <c r="B251" s="16">
        <v>234</v>
      </c>
      <c r="C251" s="14"/>
      <c r="D251" s="91"/>
      <c r="E251" s="65"/>
      <c r="F251" s="109"/>
      <c r="G251" s="192"/>
      <c r="H251" s="192"/>
      <c r="I251" s="108">
        <f>мар.25!I251+F251-E251</f>
        <v>-1250</v>
      </c>
      <c r="K251" s="105">
        <v>234</v>
      </c>
      <c r="L251" s="107" t="b">
        <f t="shared" si="3"/>
        <v>1</v>
      </c>
    </row>
    <row r="252" spans="1:12">
      <c r="A252" s="8"/>
      <c r="B252" s="16">
        <v>235</v>
      </c>
      <c r="C252" s="14"/>
      <c r="D252" s="91"/>
      <c r="E252" s="65"/>
      <c r="F252" s="109"/>
      <c r="G252" s="192"/>
      <c r="H252" s="192"/>
      <c r="I252" s="108">
        <f>мар.25!I252+F252-E252</f>
        <v>-3750</v>
      </c>
      <c r="K252" s="105">
        <v>235</v>
      </c>
      <c r="L252" s="107" t="b">
        <f t="shared" si="3"/>
        <v>1</v>
      </c>
    </row>
    <row r="253" spans="1:12">
      <c r="A253" s="8"/>
      <c r="B253" s="16">
        <v>236</v>
      </c>
      <c r="C253" s="14"/>
      <c r="D253" s="91"/>
      <c r="E253" s="65"/>
      <c r="F253" s="109"/>
      <c r="G253" s="192"/>
      <c r="H253" s="192"/>
      <c r="I253" s="108">
        <f>мар.25!I253+F253-E253</f>
        <v>-3750</v>
      </c>
      <c r="K253" s="105">
        <v>236</v>
      </c>
      <c r="L253" s="107" t="b">
        <f t="shared" si="3"/>
        <v>1</v>
      </c>
    </row>
    <row r="254" spans="1:12">
      <c r="A254" s="8"/>
      <c r="B254" s="16">
        <v>237</v>
      </c>
      <c r="C254" s="14"/>
      <c r="D254" s="91"/>
      <c r="E254" s="65"/>
      <c r="F254" s="109"/>
      <c r="G254" s="192"/>
      <c r="H254" s="192"/>
      <c r="I254" s="108">
        <f>мар.25!I254+F254-E254</f>
        <v>-3750</v>
      </c>
      <c r="J254" s="167"/>
      <c r="K254" s="105">
        <v>237</v>
      </c>
      <c r="L254" s="107" t="b">
        <f t="shared" si="3"/>
        <v>1</v>
      </c>
    </row>
    <row r="255" spans="1:12">
      <c r="A255" s="8"/>
      <c r="B255" s="16">
        <v>238</v>
      </c>
      <c r="C255" s="14"/>
      <c r="D255" s="91"/>
      <c r="E255" s="65"/>
      <c r="F255" s="109"/>
      <c r="G255" s="192"/>
      <c r="H255" s="192"/>
      <c r="I255" s="108">
        <f>мар.25!I255+F255-E255</f>
        <v>-1250</v>
      </c>
      <c r="K255" s="105">
        <v>238</v>
      </c>
      <c r="L255" s="107" t="b">
        <f t="shared" si="3"/>
        <v>1</v>
      </c>
    </row>
    <row r="256" spans="1:12">
      <c r="A256" s="8"/>
      <c r="B256" s="16">
        <v>239</v>
      </c>
      <c r="C256" s="14"/>
      <c r="D256" s="91"/>
      <c r="E256" s="65"/>
      <c r="F256" s="109"/>
      <c r="G256" s="192"/>
      <c r="H256" s="192"/>
      <c r="I256" s="108">
        <f>мар.25!I256+F256-E256</f>
        <v>-3750</v>
      </c>
      <c r="K256" s="105">
        <v>239</v>
      </c>
      <c r="L256" s="107" t="b">
        <f t="shared" si="3"/>
        <v>1</v>
      </c>
    </row>
    <row r="257" spans="1:12">
      <c r="A257" s="8"/>
      <c r="B257" s="16">
        <v>240</v>
      </c>
      <c r="C257" s="14"/>
      <c r="D257" s="91"/>
      <c r="E257" s="65"/>
      <c r="F257" s="109"/>
      <c r="G257" s="192"/>
      <c r="H257" s="192"/>
      <c r="I257" s="108">
        <f>мар.25!I257+F257-E257</f>
        <v>-1250</v>
      </c>
      <c r="K257" s="105">
        <v>240</v>
      </c>
      <c r="L257" s="107" t="b">
        <f t="shared" si="3"/>
        <v>1</v>
      </c>
    </row>
    <row r="258" spans="1:12">
      <c r="A258" s="8"/>
      <c r="B258" s="16">
        <v>241</v>
      </c>
      <c r="C258" s="14"/>
      <c r="D258" s="91"/>
      <c r="E258" s="65"/>
      <c r="F258" s="109"/>
      <c r="G258" s="192"/>
      <c r="H258" s="192"/>
      <c r="I258" s="108">
        <f>мар.25!I258+F258-E258</f>
        <v>0</v>
      </c>
      <c r="K258" s="105">
        <v>241</v>
      </c>
      <c r="L258" s="107" t="b">
        <f t="shared" si="3"/>
        <v>1</v>
      </c>
    </row>
    <row r="259" spans="1:12">
      <c r="A259" s="8"/>
      <c r="B259" s="16">
        <v>242</v>
      </c>
      <c r="C259" s="14"/>
      <c r="D259" s="91"/>
      <c r="E259" s="65"/>
      <c r="F259" s="109"/>
      <c r="G259" s="192"/>
      <c r="H259" s="192"/>
      <c r="I259" s="108">
        <f>мар.25!I259+F259-E259</f>
        <v>-3750</v>
      </c>
      <c r="J259" s="170"/>
      <c r="K259" s="105">
        <v>242</v>
      </c>
      <c r="L259" s="107" t="b">
        <f t="shared" si="3"/>
        <v>1</v>
      </c>
    </row>
    <row r="260" spans="1:12">
      <c r="A260" s="8"/>
      <c r="B260" s="16">
        <v>243</v>
      </c>
      <c r="C260" s="14"/>
      <c r="D260" s="91"/>
      <c r="E260" s="65"/>
      <c r="F260" s="109"/>
      <c r="G260" s="192"/>
      <c r="H260" s="192"/>
      <c r="I260" s="108">
        <f>мар.25!I260+F260-E260</f>
        <v>-3750</v>
      </c>
      <c r="K260" s="105">
        <v>243</v>
      </c>
      <c r="L260" s="107" t="b">
        <f t="shared" si="3"/>
        <v>1</v>
      </c>
    </row>
    <row r="261" spans="1:12">
      <c r="A261" s="8"/>
      <c r="B261" s="16">
        <v>244</v>
      </c>
      <c r="C261" s="14"/>
      <c r="D261" s="91"/>
      <c r="E261" s="65"/>
      <c r="F261" s="109"/>
      <c r="G261" s="192"/>
      <c r="H261" s="192"/>
      <c r="I261" s="108">
        <f>мар.25!I261+F261-E261</f>
        <v>-3750</v>
      </c>
      <c r="K261" s="105">
        <v>244</v>
      </c>
      <c r="L261" s="107" t="b">
        <f t="shared" si="3"/>
        <v>1</v>
      </c>
    </row>
    <row r="262" spans="1:12">
      <c r="A262" s="8"/>
      <c r="B262" s="16">
        <v>245</v>
      </c>
      <c r="C262" s="14"/>
      <c r="D262" s="91"/>
      <c r="E262" s="65"/>
      <c r="F262" s="109"/>
      <c r="G262" s="192"/>
      <c r="H262" s="192"/>
      <c r="I262" s="108">
        <f>мар.25!I262+F262-E262</f>
        <v>-3750</v>
      </c>
      <c r="K262" s="105">
        <v>245</v>
      </c>
      <c r="L262" s="107" t="b">
        <f t="shared" si="3"/>
        <v>1</v>
      </c>
    </row>
    <row r="263" spans="1:12">
      <c r="A263" s="8"/>
      <c r="B263" s="16">
        <v>246</v>
      </c>
      <c r="C263" s="14"/>
      <c r="D263" s="91"/>
      <c r="E263" s="65"/>
      <c r="F263" s="109"/>
      <c r="G263" s="192"/>
      <c r="H263" s="192"/>
      <c r="I263" s="108">
        <f>мар.25!I263+F263-E263</f>
        <v>-1250</v>
      </c>
      <c r="K263" s="105">
        <v>246</v>
      </c>
      <c r="L263" s="107" t="b">
        <f t="shared" si="3"/>
        <v>1</v>
      </c>
    </row>
    <row r="264" spans="1:12">
      <c r="A264" s="8"/>
      <c r="B264" s="16">
        <v>247</v>
      </c>
      <c r="C264" s="14"/>
      <c r="D264" s="91"/>
      <c r="E264" s="65"/>
      <c r="F264" s="109"/>
      <c r="G264" s="192"/>
      <c r="H264" s="192"/>
      <c r="I264" s="108">
        <f>мар.25!I264+F264-E264</f>
        <v>-1250</v>
      </c>
      <c r="K264" s="105">
        <v>247</v>
      </c>
      <c r="L264" s="107" t="b">
        <f t="shared" si="3"/>
        <v>1</v>
      </c>
    </row>
    <row r="265" spans="1:12">
      <c r="A265" s="8"/>
      <c r="B265" s="16">
        <v>248</v>
      </c>
      <c r="C265" s="14"/>
      <c r="D265" s="91"/>
      <c r="E265" s="65"/>
      <c r="F265" s="109"/>
      <c r="G265" s="192"/>
      <c r="H265" s="192"/>
      <c r="I265" s="108">
        <f>мар.25!I265+F265-E265</f>
        <v>-2500</v>
      </c>
      <c r="K265" s="105">
        <v>248</v>
      </c>
      <c r="L265" s="107" t="b">
        <f t="shared" si="3"/>
        <v>1</v>
      </c>
    </row>
    <row r="266" spans="1:12">
      <c r="A266" s="8"/>
      <c r="B266" s="16">
        <v>249</v>
      </c>
      <c r="C266" s="14"/>
      <c r="D266" s="91"/>
      <c r="E266" s="65"/>
      <c r="F266" s="109"/>
      <c r="G266" s="192"/>
      <c r="H266" s="192"/>
      <c r="I266" s="108">
        <f>мар.25!I266+F266-E266</f>
        <v>-2500</v>
      </c>
      <c r="K266" s="105">
        <v>249</v>
      </c>
      <c r="L266" s="107" t="b">
        <f t="shared" si="3"/>
        <v>1</v>
      </c>
    </row>
    <row r="267" spans="1:12">
      <c r="A267" s="8"/>
      <c r="B267" s="16">
        <v>250</v>
      </c>
      <c r="C267" s="14"/>
      <c r="D267" s="91"/>
      <c r="E267" s="65"/>
      <c r="F267" s="109"/>
      <c r="G267" s="192"/>
      <c r="H267" s="192"/>
      <c r="I267" s="108">
        <f>мар.25!I267+F267-E267</f>
        <v>-3750</v>
      </c>
      <c r="K267" s="105">
        <v>250</v>
      </c>
      <c r="L267" s="107" t="b">
        <f t="shared" si="3"/>
        <v>1</v>
      </c>
    </row>
    <row r="268" spans="1:12">
      <c r="A268" s="8"/>
      <c r="B268" s="16" t="s">
        <v>36</v>
      </c>
      <c r="C268" s="72"/>
      <c r="D268" s="173"/>
      <c r="E268" s="65"/>
      <c r="F268" s="109"/>
      <c r="G268" s="192"/>
      <c r="H268" s="192"/>
      <c r="I268" s="108">
        <f>мар.25!I268+F268-E268</f>
        <v>-3750</v>
      </c>
      <c r="K268" s="105"/>
      <c r="L268" s="107"/>
    </row>
    <row r="269" spans="1:12">
      <c r="A269" s="8"/>
      <c r="B269" s="16">
        <v>251</v>
      </c>
      <c r="C269" s="72"/>
      <c r="D269" s="91"/>
      <c r="E269" s="65"/>
      <c r="F269" s="109"/>
      <c r="G269" s="192"/>
      <c r="H269" s="192"/>
      <c r="I269" s="108">
        <f>мар.25!I269+F269-E269</f>
        <v>-1250</v>
      </c>
      <c r="K269" s="105">
        <v>251</v>
      </c>
      <c r="L269" s="107" t="b">
        <f t="shared" si="3"/>
        <v>1</v>
      </c>
    </row>
    <row r="270" spans="1:12">
      <c r="A270" s="10"/>
      <c r="B270" s="16">
        <v>252</v>
      </c>
      <c r="C270" s="14"/>
      <c r="D270" s="91"/>
      <c r="E270" s="65"/>
      <c r="F270" s="109"/>
      <c r="G270" s="192"/>
      <c r="H270" s="192"/>
      <c r="I270" s="108">
        <f>мар.25!I270+F270-E270</f>
        <v>-2500</v>
      </c>
      <c r="K270" s="105">
        <v>252</v>
      </c>
      <c r="L270" s="107" t="b">
        <f t="shared" si="3"/>
        <v>1</v>
      </c>
    </row>
    <row r="271" spans="1:12">
      <c r="A271" s="8"/>
      <c r="B271" s="16">
        <v>253</v>
      </c>
      <c r="C271" s="14"/>
      <c r="D271" s="91"/>
      <c r="E271" s="65"/>
      <c r="F271" s="109"/>
      <c r="G271" s="192"/>
      <c r="H271" s="192"/>
      <c r="I271" s="108">
        <f>мар.25!I271+F271-E271</f>
        <v>-3750</v>
      </c>
      <c r="K271" s="105">
        <v>253</v>
      </c>
      <c r="L271" s="107" t="b">
        <f t="shared" si="3"/>
        <v>1</v>
      </c>
    </row>
    <row r="272" spans="1:12">
      <c r="A272" s="8"/>
      <c r="B272" s="16">
        <v>254</v>
      </c>
      <c r="C272" s="14"/>
      <c r="D272" s="91"/>
      <c r="E272" s="65"/>
      <c r="F272" s="109"/>
      <c r="G272" s="192"/>
      <c r="H272" s="192"/>
      <c r="I272" s="108">
        <f>мар.25!I272+F272-E272</f>
        <v>-3750</v>
      </c>
      <c r="K272" s="105">
        <v>254</v>
      </c>
      <c r="L272" s="107" t="b">
        <f t="shared" si="3"/>
        <v>1</v>
      </c>
    </row>
    <row r="273" spans="1:12">
      <c r="A273" s="8"/>
      <c r="B273" s="16">
        <v>255</v>
      </c>
      <c r="C273" s="14"/>
      <c r="D273" s="91"/>
      <c r="E273" s="65"/>
      <c r="F273" s="109"/>
      <c r="G273" s="192"/>
      <c r="H273" s="192"/>
      <c r="I273" s="108">
        <f>мар.25!I273+F273-E273</f>
        <v>-1250</v>
      </c>
      <c r="K273" s="105">
        <v>255</v>
      </c>
      <c r="L273" s="107" t="b">
        <f t="shared" ref="L273:L337" si="4">B273=K273</f>
        <v>1</v>
      </c>
    </row>
    <row r="274" spans="1:12">
      <c r="A274" s="8"/>
      <c r="B274" s="16">
        <v>256</v>
      </c>
      <c r="C274" s="14"/>
      <c r="D274" s="91"/>
      <c r="E274" s="65"/>
      <c r="F274" s="109"/>
      <c r="G274" s="192"/>
      <c r="H274" s="192"/>
      <c r="I274" s="108">
        <f>мар.25!I274+F274-E274</f>
        <v>-2500</v>
      </c>
      <c r="K274" s="105">
        <v>256</v>
      </c>
      <c r="L274" s="107" t="b">
        <f t="shared" si="4"/>
        <v>1</v>
      </c>
    </row>
    <row r="275" spans="1:12">
      <c r="A275" s="10"/>
      <c r="B275" s="16">
        <v>257</v>
      </c>
      <c r="C275" s="14"/>
      <c r="D275" s="91"/>
      <c r="E275" s="65"/>
      <c r="F275" s="109"/>
      <c r="G275" s="192"/>
      <c r="H275" s="192"/>
      <c r="I275" s="108">
        <f>мар.25!I275+F275-E275</f>
        <v>-2500</v>
      </c>
      <c r="K275" s="105">
        <v>257</v>
      </c>
      <c r="L275" s="107" t="b">
        <f t="shared" si="4"/>
        <v>1</v>
      </c>
    </row>
    <row r="276" spans="1:12">
      <c r="A276" s="8"/>
      <c r="B276" s="16">
        <v>258</v>
      </c>
      <c r="C276" s="14"/>
      <c r="D276" s="91"/>
      <c r="E276" s="65"/>
      <c r="F276" s="109"/>
      <c r="G276" s="192"/>
      <c r="H276" s="192"/>
      <c r="I276" s="108">
        <f>мар.25!I276+F276-E276</f>
        <v>0</v>
      </c>
      <c r="K276" s="105">
        <v>258</v>
      </c>
      <c r="L276" s="107" t="b">
        <f t="shared" si="4"/>
        <v>1</v>
      </c>
    </row>
    <row r="277" spans="1:12">
      <c r="A277" s="8"/>
      <c r="B277" s="16">
        <v>259</v>
      </c>
      <c r="C277" s="14"/>
      <c r="D277" s="91"/>
      <c r="E277" s="65"/>
      <c r="F277" s="109"/>
      <c r="G277" s="192"/>
      <c r="H277" s="192"/>
      <c r="I277" s="108">
        <f>мар.25!I277+F277-E277</f>
        <v>-3750</v>
      </c>
      <c r="K277" s="105">
        <v>259</v>
      </c>
      <c r="L277" s="107" t="b">
        <f t="shared" si="4"/>
        <v>1</v>
      </c>
    </row>
    <row r="278" spans="1:12">
      <c r="A278" s="8"/>
      <c r="B278" s="16">
        <v>260</v>
      </c>
      <c r="C278" s="14"/>
      <c r="D278" s="91"/>
      <c r="E278" s="65"/>
      <c r="F278" s="109"/>
      <c r="G278" s="192"/>
      <c r="H278" s="192"/>
      <c r="I278" s="108">
        <f>мар.25!I278+F278-E278</f>
        <v>0</v>
      </c>
      <c r="K278" s="105">
        <v>260</v>
      </c>
      <c r="L278" s="107" t="b">
        <f t="shared" si="4"/>
        <v>1</v>
      </c>
    </row>
    <row r="279" spans="1:12">
      <c r="A279" s="8"/>
      <c r="B279" s="16">
        <v>261</v>
      </c>
      <c r="C279" s="72"/>
      <c r="D279" s="91"/>
      <c r="E279" s="65"/>
      <c r="F279" s="109"/>
      <c r="G279" s="192"/>
      <c r="H279" s="192"/>
      <c r="I279" s="108">
        <f>мар.25!I279+F279-E279</f>
        <v>-3750</v>
      </c>
      <c r="K279" s="105">
        <v>261</v>
      </c>
      <c r="L279" s="107" t="b">
        <f t="shared" si="4"/>
        <v>1</v>
      </c>
    </row>
    <row r="280" spans="1:12">
      <c r="A280" s="10"/>
      <c r="B280" s="16">
        <v>262</v>
      </c>
      <c r="C280" s="47"/>
      <c r="D280" s="91"/>
      <c r="E280" s="65"/>
      <c r="F280" s="109"/>
      <c r="G280" s="192"/>
      <c r="H280" s="192"/>
      <c r="I280" s="108">
        <f>мар.25!I280+F280-E280</f>
        <v>-1250</v>
      </c>
      <c r="K280" s="105">
        <v>262</v>
      </c>
      <c r="L280" s="107" t="b">
        <f t="shared" si="4"/>
        <v>1</v>
      </c>
    </row>
    <row r="281" spans="1:12">
      <c r="A281" s="8"/>
      <c r="B281" s="16">
        <v>263</v>
      </c>
      <c r="C281" s="14"/>
      <c r="D281" s="91"/>
      <c r="E281" s="65"/>
      <c r="F281" s="109"/>
      <c r="G281" s="192"/>
      <c r="H281" s="192"/>
      <c r="I281" s="108">
        <f>мар.25!I281+F281-E281</f>
        <v>0</v>
      </c>
      <c r="K281" s="105">
        <v>263</v>
      </c>
      <c r="L281" s="107" t="b">
        <f t="shared" si="4"/>
        <v>1</v>
      </c>
    </row>
    <row r="282" spans="1:12">
      <c r="A282" s="8"/>
      <c r="B282" s="16">
        <v>264</v>
      </c>
      <c r="C282" s="14"/>
      <c r="D282" s="91"/>
      <c r="E282" s="65"/>
      <c r="F282" s="109"/>
      <c r="G282" s="192"/>
      <c r="H282" s="192"/>
      <c r="I282" s="108">
        <f>мар.25!I282+F282-E282</f>
        <v>-2500</v>
      </c>
      <c r="K282" s="105">
        <v>264</v>
      </c>
      <c r="L282" s="107" t="b">
        <f t="shared" si="4"/>
        <v>1</v>
      </c>
    </row>
    <row r="283" spans="1:12">
      <c r="A283" s="8"/>
      <c r="B283" s="16">
        <v>265</v>
      </c>
      <c r="C283" s="14"/>
      <c r="D283" s="91"/>
      <c r="E283" s="65"/>
      <c r="F283" s="109"/>
      <c r="G283" s="192"/>
      <c r="H283" s="192"/>
      <c r="I283" s="108">
        <f>мар.25!I283+F283-E283</f>
        <v>-3750</v>
      </c>
      <c r="K283" s="105">
        <v>265</v>
      </c>
      <c r="L283" s="107" t="b">
        <f t="shared" si="4"/>
        <v>1</v>
      </c>
    </row>
    <row r="284" spans="1:12">
      <c r="A284" s="8"/>
      <c r="B284" s="16">
        <v>266</v>
      </c>
      <c r="C284" s="14"/>
      <c r="D284" s="91"/>
      <c r="E284" s="65"/>
      <c r="F284" s="109"/>
      <c r="G284" s="192"/>
      <c r="H284" s="192"/>
      <c r="I284" s="108">
        <f>мар.25!I284+F284-E284</f>
        <v>-3750</v>
      </c>
      <c r="K284" s="105">
        <v>266</v>
      </c>
      <c r="L284" s="107" t="b">
        <f t="shared" si="4"/>
        <v>1</v>
      </c>
    </row>
    <row r="285" spans="1:12">
      <c r="A285" s="8"/>
      <c r="B285" s="16">
        <v>267</v>
      </c>
      <c r="C285" s="14"/>
      <c r="D285" s="91"/>
      <c r="E285" s="65"/>
      <c r="F285" s="109"/>
      <c r="G285" s="192"/>
      <c r="H285" s="192"/>
      <c r="I285" s="108">
        <f>мар.25!I285+F285-E285</f>
        <v>-3750</v>
      </c>
      <c r="K285" s="105">
        <v>267</v>
      </c>
      <c r="L285" s="107" t="b">
        <f t="shared" si="4"/>
        <v>1</v>
      </c>
    </row>
    <row r="286" spans="1:12">
      <c r="A286" s="8"/>
      <c r="B286" s="16">
        <v>268</v>
      </c>
      <c r="C286" s="14"/>
      <c r="D286" s="91"/>
      <c r="E286" s="65"/>
      <c r="F286" s="109"/>
      <c r="G286" s="192"/>
      <c r="H286" s="192"/>
      <c r="I286" s="108">
        <f>мар.25!I286+F286-E286</f>
        <v>-3750</v>
      </c>
      <c r="K286" s="105">
        <v>268</v>
      </c>
      <c r="L286" s="107" t="b">
        <f t="shared" si="4"/>
        <v>1</v>
      </c>
    </row>
    <row r="287" spans="1:12">
      <c r="A287" s="8"/>
      <c r="B287" s="16">
        <v>269</v>
      </c>
      <c r="C287" s="14"/>
      <c r="D287" s="91"/>
      <c r="E287" s="65"/>
      <c r="F287" s="109"/>
      <c r="G287" s="192"/>
      <c r="H287" s="192"/>
      <c r="I287" s="108">
        <f>мар.25!I287+F287-E287</f>
        <v>-1250</v>
      </c>
      <c r="K287" s="105">
        <v>269</v>
      </c>
      <c r="L287" s="107" t="b">
        <f t="shared" si="4"/>
        <v>1</v>
      </c>
    </row>
    <row r="288" spans="1:12">
      <c r="A288" s="8"/>
      <c r="B288" s="16">
        <v>270</v>
      </c>
      <c r="C288" s="14"/>
      <c r="D288" s="91"/>
      <c r="E288" s="65"/>
      <c r="F288" s="109"/>
      <c r="G288" s="192"/>
      <c r="H288" s="192"/>
      <c r="I288" s="108">
        <f>мар.25!I288+F288-E288</f>
        <v>-1250</v>
      </c>
      <c r="K288" s="105">
        <v>270</v>
      </c>
      <c r="L288" s="107" t="b">
        <f t="shared" si="4"/>
        <v>1</v>
      </c>
    </row>
    <row r="289" spans="1:12">
      <c r="A289" s="8"/>
      <c r="B289" s="16">
        <v>271</v>
      </c>
      <c r="C289" s="14"/>
      <c r="D289" s="91"/>
      <c r="E289" s="65"/>
      <c r="F289" s="109"/>
      <c r="G289" s="192"/>
      <c r="H289" s="192"/>
      <c r="I289" s="108">
        <f>мар.25!I289+F289-E289</f>
        <v>-1250</v>
      </c>
      <c r="K289" s="105">
        <v>271</v>
      </c>
      <c r="L289" s="107" t="b">
        <f t="shared" si="4"/>
        <v>1</v>
      </c>
    </row>
    <row r="290" spans="1:12">
      <c r="A290" s="8"/>
      <c r="B290" s="16">
        <v>272</v>
      </c>
      <c r="C290" s="14"/>
      <c r="D290" s="169"/>
      <c r="E290" s="65"/>
      <c r="F290" s="109"/>
      <c r="G290" s="192"/>
      <c r="H290" s="192"/>
      <c r="I290" s="108">
        <f>мар.25!I290+F290-E290</f>
        <v>-3750</v>
      </c>
      <c r="K290" s="105"/>
      <c r="L290" s="107"/>
    </row>
    <row r="291" spans="1:12">
      <c r="A291" s="8"/>
      <c r="B291" s="16" t="s">
        <v>23</v>
      </c>
      <c r="C291" s="14"/>
      <c r="D291" s="91"/>
      <c r="E291" s="65"/>
      <c r="F291" s="109"/>
      <c r="G291" s="192"/>
      <c r="H291" s="192"/>
      <c r="I291" s="108">
        <f>мар.25!I291+F291-E291</f>
        <v>-2550</v>
      </c>
      <c r="K291" s="105" t="s">
        <v>23</v>
      </c>
      <c r="L291" s="107" t="b">
        <f t="shared" si="4"/>
        <v>1</v>
      </c>
    </row>
    <row r="292" spans="1:12">
      <c r="A292" s="8"/>
      <c r="B292" s="16">
        <v>273</v>
      </c>
      <c r="C292" s="14"/>
      <c r="D292" s="91"/>
      <c r="E292" s="65"/>
      <c r="F292" s="109"/>
      <c r="G292" s="192"/>
      <c r="H292" s="192"/>
      <c r="I292" s="108">
        <f>мар.25!I292+F292-E292</f>
        <v>0</v>
      </c>
      <c r="K292" s="105">
        <v>273</v>
      </c>
      <c r="L292" s="107" t="b">
        <f t="shared" si="4"/>
        <v>1</v>
      </c>
    </row>
    <row r="293" spans="1:12">
      <c r="A293" s="8"/>
      <c r="B293" s="16">
        <v>274</v>
      </c>
      <c r="C293" s="14"/>
      <c r="D293" s="91"/>
      <c r="E293" s="65"/>
      <c r="F293" s="109"/>
      <c r="G293" s="192"/>
      <c r="H293" s="192"/>
      <c r="I293" s="108">
        <f>мар.25!I293+F293-E293</f>
        <v>-1250</v>
      </c>
      <c r="K293" s="105">
        <v>274</v>
      </c>
      <c r="L293" s="107" t="b">
        <f t="shared" si="4"/>
        <v>1</v>
      </c>
    </row>
    <row r="294" spans="1:12">
      <c r="A294" s="8"/>
      <c r="B294" s="16">
        <v>275</v>
      </c>
      <c r="C294" s="14"/>
      <c r="D294" s="91"/>
      <c r="E294" s="65"/>
      <c r="F294" s="109"/>
      <c r="G294" s="192"/>
      <c r="H294" s="192"/>
      <c r="I294" s="108">
        <f>мар.25!I294+F294-E294</f>
        <v>-3750</v>
      </c>
      <c r="K294" s="105">
        <v>275</v>
      </c>
      <c r="L294" s="107" t="b">
        <f t="shared" si="4"/>
        <v>1</v>
      </c>
    </row>
    <row r="295" spans="1:12">
      <c r="A295" s="8"/>
      <c r="B295" s="16">
        <v>276</v>
      </c>
      <c r="C295" s="14"/>
      <c r="D295" s="91"/>
      <c r="E295" s="65"/>
      <c r="F295" s="109"/>
      <c r="G295" s="192"/>
      <c r="H295" s="192"/>
      <c r="I295" s="108">
        <f>мар.25!I295+F295-E295</f>
        <v>1250</v>
      </c>
      <c r="J295" s="170"/>
      <c r="K295" s="105">
        <v>276</v>
      </c>
      <c r="L295" s="107" t="b">
        <f t="shared" si="4"/>
        <v>1</v>
      </c>
    </row>
    <row r="296" spans="1:12">
      <c r="A296" s="8"/>
      <c r="B296" s="16">
        <v>277</v>
      </c>
      <c r="C296" s="14"/>
      <c r="D296" s="91"/>
      <c r="E296" s="65"/>
      <c r="F296" s="109"/>
      <c r="G296" s="192"/>
      <c r="H296" s="192"/>
      <c r="I296" s="108">
        <f>мар.25!I296+F296-E296</f>
        <v>-2500</v>
      </c>
      <c r="J296" s="170"/>
      <c r="K296" s="105">
        <v>277</v>
      </c>
      <c r="L296" s="107" t="b">
        <f t="shared" si="4"/>
        <v>1</v>
      </c>
    </row>
    <row r="297" spans="1:12">
      <c r="A297" s="10"/>
      <c r="B297" s="16">
        <v>278</v>
      </c>
      <c r="C297" s="72"/>
      <c r="D297" s="91"/>
      <c r="E297" s="65"/>
      <c r="F297" s="109"/>
      <c r="G297" s="192"/>
      <c r="H297" s="192"/>
      <c r="I297" s="108">
        <f>мар.25!I297+F297-E297</f>
        <v>-3750</v>
      </c>
      <c r="J297" s="170"/>
      <c r="K297" s="105">
        <v>278</v>
      </c>
      <c r="L297" s="107" t="b">
        <f t="shared" si="4"/>
        <v>1</v>
      </c>
    </row>
    <row r="298" spans="1:12">
      <c r="A298" s="10"/>
      <c r="B298" s="16">
        <v>279</v>
      </c>
      <c r="C298" s="14"/>
      <c r="D298" s="91"/>
      <c r="E298" s="65"/>
      <c r="F298" s="109"/>
      <c r="G298" s="192"/>
      <c r="H298" s="192"/>
      <c r="I298" s="108">
        <f>мар.25!I298+F298-E298</f>
        <v>-1250</v>
      </c>
      <c r="J298" s="170"/>
      <c r="K298" s="105">
        <v>279</v>
      </c>
      <c r="L298" s="107" t="b">
        <f t="shared" si="4"/>
        <v>1</v>
      </c>
    </row>
    <row r="299" spans="1:12">
      <c r="A299" s="8"/>
      <c r="B299" s="16">
        <v>280</v>
      </c>
      <c r="C299" s="14"/>
      <c r="D299" s="91"/>
      <c r="E299" s="65"/>
      <c r="F299" s="109"/>
      <c r="G299" s="192"/>
      <c r="H299" s="192"/>
      <c r="I299" s="108">
        <f>мар.25!I299+F299-E299</f>
        <v>-3750</v>
      </c>
      <c r="J299" s="170"/>
      <c r="K299" s="105">
        <v>280</v>
      </c>
      <c r="L299" s="107" t="b">
        <f t="shared" si="4"/>
        <v>1</v>
      </c>
    </row>
    <row r="300" spans="1:12">
      <c r="A300" s="8"/>
      <c r="B300" s="16">
        <v>281</v>
      </c>
      <c r="C300" s="72"/>
      <c r="D300" s="91"/>
      <c r="E300" s="65"/>
      <c r="F300" s="109"/>
      <c r="G300" s="192"/>
      <c r="H300" s="192"/>
      <c r="I300" s="108">
        <f>мар.25!I300+F300-E300</f>
        <v>-1250</v>
      </c>
      <c r="J300" s="170"/>
      <c r="K300" s="105">
        <v>281</v>
      </c>
      <c r="L300" s="107" t="b">
        <f t="shared" si="4"/>
        <v>1</v>
      </c>
    </row>
    <row r="301" spans="1:12">
      <c r="A301" s="10"/>
      <c r="B301" s="16">
        <v>282</v>
      </c>
      <c r="C301" s="14"/>
      <c r="D301" s="91"/>
      <c r="E301" s="65"/>
      <c r="F301" s="109"/>
      <c r="G301" s="192"/>
      <c r="H301" s="192"/>
      <c r="I301" s="108">
        <f>мар.25!I301+F301-E301</f>
        <v>2250</v>
      </c>
      <c r="J301" s="170"/>
      <c r="K301" s="105">
        <v>282</v>
      </c>
      <c r="L301" s="107" t="b">
        <f t="shared" si="4"/>
        <v>1</v>
      </c>
    </row>
    <row r="302" spans="1:12">
      <c r="A302" s="8"/>
      <c r="B302" s="16">
        <v>283</v>
      </c>
      <c r="C302" s="75"/>
      <c r="D302" s="91"/>
      <c r="E302" s="65"/>
      <c r="F302" s="109"/>
      <c r="G302" s="192"/>
      <c r="H302" s="192"/>
      <c r="I302" s="108">
        <f>мар.25!I302+F302-E302</f>
        <v>-2500</v>
      </c>
      <c r="J302" s="170"/>
      <c r="K302" s="105">
        <v>283</v>
      </c>
      <c r="L302" s="107" t="b">
        <f t="shared" si="4"/>
        <v>1</v>
      </c>
    </row>
    <row r="303" spans="1:12">
      <c r="A303" s="10"/>
      <c r="B303" s="16" t="s">
        <v>16</v>
      </c>
      <c r="C303" s="14"/>
      <c r="D303" s="91"/>
      <c r="E303" s="65"/>
      <c r="F303" s="109"/>
      <c r="G303" s="192"/>
      <c r="H303" s="192"/>
      <c r="I303" s="108">
        <f>мар.25!I303+F303-E303</f>
        <v>-2250</v>
      </c>
      <c r="J303" s="170"/>
      <c r="K303" s="105" t="s">
        <v>16</v>
      </c>
      <c r="L303" s="107" t="b">
        <f t="shared" si="4"/>
        <v>1</v>
      </c>
    </row>
    <row r="304" spans="1:12">
      <c r="A304" s="8"/>
      <c r="B304" s="16">
        <v>284</v>
      </c>
      <c r="C304" s="14"/>
      <c r="D304" s="91"/>
      <c r="E304" s="65"/>
      <c r="F304" s="109"/>
      <c r="G304" s="192"/>
      <c r="H304" s="192"/>
      <c r="I304" s="108">
        <f>мар.25!I304+F304-E304</f>
        <v>0</v>
      </c>
      <c r="J304" s="170"/>
      <c r="K304" s="105">
        <v>284</v>
      </c>
      <c r="L304" s="107" t="b">
        <f t="shared" si="4"/>
        <v>1</v>
      </c>
    </row>
    <row r="305" spans="1:12">
      <c r="A305" s="8"/>
      <c r="B305" s="16">
        <v>285</v>
      </c>
      <c r="C305" s="14"/>
      <c r="D305" s="91"/>
      <c r="E305" s="65"/>
      <c r="F305" s="109"/>
      <c r="G305" s="192"/>
      <c r="H305" s="192"/>
      <c r="I305" s="108">
        <f>мар.25!I305+F305-E305</f>
        <v>-3750</v>
      </c>
      <c r="J305" s="170"/>
      <c r="K305" s="105">
        <v>285</v>
      </c>
      <c r="L305" s="107" t="b">
        <f t="shared" si="4"/>
        <v>1</v>
      </c>
    </row>
    <row r="306" spans="1:12">
      <c r="A306" s="8"/>
      <c r="B306" s="16" t="s">
        <v>31</v>
      </c>
      <c r="C306" s="14"/>
      <c r="D306" s="168"/>
      <c r="E306" s="65"/>
      <c r="F306" s="109"/>
      <c r="G306" s="192"/>
      <c r="H306" s="192"/>
      <c r="I306" s="108">
        <f>мар.25!I306+F306-E306</f>
        <v>-3750</v>
      </c>
      <c r="J306" s="170"/>
      <c r="K306" s="105"/>
      <c r="L306" s="107"/>
    </row>
    <row r="307" spans="1:12">
      <c r="A307" s="8"/>
      <c r="B307" s="16">
        <v>286</v>
      </c>
      <c r="C307" s="14"/>
      <c r="D307" s="91"/>
      <c r="E307" s="65"/>
      <c r="F307" s="109"/>
      <c r="G307" s="192"/>
      <c r="H307" s="192"/>
      <c r="I307" s="108">
        <f>мар.25!I307+F307-E307</f>
        <v>-3750</v>
      </c>
      <c r="J307" s="170"/>
      <c r="K307" s="105">
        <v>286</v>
      </c>
      <c r="L307" s="107" t="b">
        <f t="shared" si="4"/>
        <v>1</v>
      </c>
    </row>
    <row r="308" spans="1:12">
      <c r="A308" s="8"/>
      <c r="B308" s="16">
        <v>287</v>
      </c>
      <c r="C308" s="14"/>
      <c r="D308" s="91"/>
      <c r="E308" s="65"/>
      <c r="F308" s="109"/>
      <c r="G308" s="192"/>
      <c r="H308" s="192"/>
      <c r="I308" s="108">
        <f>мар.25!I308+F308-E308</f>
        <v>-3750</v>
      </c>
      <c r="J308" s="170"/>
      <c r="K308" s="105">
        <v>287</v>
      </c>
      <c r="L308" s="107" t="b">
        <f t="shared" si="4"/>
        <v>1</v>
      </c>
    </row>
    <row r="309" spans="1:12">
      <c r="A309" s="10"/>
      <c r="B309" s="16">
        <v>288</v>
      </c>
      <c r="C309" s="14"/>
      <c r="D309" s="91"/>
      <c r="E309" s="65"/>
      <c r="F309" s="109"/>
      <c r="G309" s="192"/>
      <c r="H309" s="192"/>
      <c r="I309" s="108">
        <f>мар.25!I309+F309-E309</f>
        <v>1250</v>
      </c>
      <c r="J309" s="170"/>
      <c r="K309" s="105">
        <v>288</v>
      </c>
      <c r="L309" s="107" t="b">
        <f t="shared" si="4"/>
        <v>1</v>
      </c>
    </row>
    <row r="310" spans="1:12">
      <c r="A310" s="8"/>
      <c r="B310" s="16">
        <v>289</v>
      </c>
      <c r="C310" s="14"/>
      <c r="D310" s="91"/>
      <c r="E310" s="65"/>
      <c r="F310" s="109"/>
      <c r="G310" s="192"/>
      <c r="H310" s="192"/>
      <c r="I310" s="108">
        <f>мар.25!I310+F310-E310</f>
        <v>-1250</v>
      </c>
      <c r="K310" s="105">
        <v>289</v>
      </c>
      <c r="L310" s="107" t="b">
        <f t="shared" si="4"/>
        <v>1</v>
      </c>
    </row>
    <row r="311" spans="1:12">
      <c r="A311" s="8"/>
      <c r="B311" s="16">
        <v>290</v>
      </c>
      <c r="C311" s="14"/>
      <c r="D311" s="91"/>
      <c r="E311" s="65"/>
      <c r="F311" s="109"/>
      <c r="G311" s="192"/>
      <c r="H311" s="192"/>
      <c r="I311" s="108">
        <f>мар.25!I311+F311-E311</f>
        <v>0</v>
      </c>
      <c r="K311" s="105">
        <v>290</v>
      </c>
      <c r="L311" s="107" t="b">
        <f t="shared" si="4"/>
        <v>1</v>
      </c>
    </row>
    <row r="312" spans="1:12">
      <c r="A312" s="8"/>
      <c r="B312" s="16">
        <v>291</v>
      </c>
      <c r="C312" s="14"/>
      <c r="D312" s="91"/>
      <c r="E312" s="65"/>
      <c r="F312" s="109"/>
      <c r="G312" s="192"/>
      <c r="H312" s="192"/>
      <c r="I312" s="108">
        <f>мар.25!I312+F312-E312</f>
        <v>-1250</v>
      </c>
      <c r="K312" s="105">
        <v>291</v>
      </c>
      <c r="L312" s="107" t="b">
        <f t="shared" si="4"/>
        <v>1</v>
      </c>
    </row>
    <row r="313" spans="1:12">
      <c r="A313" s="8"/>
      <c r="B313" s="16">
        <v>292</v>
      </c>
      <c r="C313" s="14"/>
      <c r="D313" s="91"/>
      <c r="E313" s="65"/>
      <c r="F313" s="109"/>
      <c r="G313" s="192"/>
      <c r="H313" s="192"/>
      <c r="I313" s="108">
        <f>мар.25!I313+F313-E313</f>
        <v>-3750</v>
      </c>
      <c r="K313" s="105">
        <v>292</v>
      </c>
      <c r="L313" s="107" t="b">
        <f t="shared" si="4"/>
        <v>1</v>
      </c>
    </row>
    <row r="314" spans="1:12">
      <c r="A314" s="8"/>
      <c r="B314" s="16">
        <v>293</v>
      </c>
      <c r="C314" s="14"/>
      <c r="D314" s="91"/>
      <c r="E314" s="65"/>
      <c r="F314" s="109"/>
      <c r="G314" s="192"/>
      <c r="H314" s="192"/>
      <c r="I314" s="108">
        <f>мар.25!I314+F314-E314</f>
        <v>-3750</v>
      </c>
      <c r="J314" s="170"/>
      <c r="K314" s="105">
        <v>293</v>
      </c>
      <c r="L314" s="107" t="b">
        <f t="shared" si="4"/>
        <v>1</v>
      </c>
    </row>
    <row r="315" spans="1:12">
      <c r="A315" s="8"/>
      <c r="B315" s="16">
        <v>294</v>
      </c>
      <c r="C315" s="14"/>
      <c r="D315" s="91"/>
      <c r="E315" s="65"/>
      <c r="F315" s="109"/>
      <c r="G315" s="192"/>
      <c r="H315" s="192"/>
      <c r="I315" s="108">
        <f>мар.25!I315+F315-E315</f>
        <v>-3750</v>
      </c>
      <c r="K315" s="105">
        <v>294</v>
      </c>
      <c r="L315" s="107" t="b">
        <f t="shared" si="4"/>
        <v>1</v>
      </c>
    </row>
    <row r="316" spans="1:12">
      <c r="A316" s="8"/>
      <c r="B316" s="16">
        <v>295</v>
      </c>
      <c r="C316" s="14"/>
      <c r="D316" s="91"/>
      <c r="E316" s="65"/>
      <c r="F316" s="109"/>
      <c r="G316" s="192"/>
      <c r="H316" s="192"/>
      <c r="I316" s="108">
        <f>мар.25!I316+F316-E316</f>
        <v>-3750</v>
      </c>
      <c r="K316" s="105">
        <v>295</v>
      </c>
      <c r="L316" s="107" t="b">
        <f t="shared" si="4"/>
        <v>1</v>
      </c>
    </row>
    <row r="317" spans="1:12">
      <c r="A317" s="8"/>
      <c r="B317" s="16">
        <v>296</v>
      </c>
      <c r="C317" s="14"/>
      <c r="D317" s="91"/>
      <c r="E317" s="65"/>
      <c r="F317" s="109"/>
      <c r="G317" s="192"/>
      <c r="H317" s="192"/>
      <c r="I317" s="108">
        <f>мар.25!I317+F317-E317</f>
        <v>-3750</v>
      </c>
      <c r="K317" s="105">
        <v>296</v>
      </c>
      <c r="L317" s="107" t="b">
        <f t="shared" si="4"/>
        <v>1</v>
      </c>
    </row>
    <row r="318" spans="1:12">
      <c r="A318" s="8"/>
      <c r="B318" s="16">
        <v>297</v>
      </c>
      <c r="C318" s="14"/>
      <c r="D318" s="91"/>
      <c r="E318" s="65"/>
      <c r="F318" s="109"/>
      <c r="G318" s="192"/>
      <c r="H318" s="192"/>
      <c r="I318" s="108">
        <f>мар.25!I318+F318-E318</f>
        <v>-3750</v>
      </c>
      <c r="K318" s="105">
        <v>297</v>
      </c>
      <c r="L318" s="107" t="b">
        <f t="shared" si="4"/>
        <v>1</v>
      </c>
    </row>
    <row r="319" spans="1:12">
      <c r="A319" s="8"/>
      <c r="B319" s="16">
        <v>298</v>
      </c>
      <c r="C319" s="14"/>
      <c r="D319" s="91"/>
      <c r="E319" s="65"/>
      <c r="F319" s="109"/>
      <c r="G319" s="192"/>
      <c r="H319" s="192"/>
      <c r="I319" s="108">
        <f>мар.25!I319+F319-E319</f>
        <v>-3750</v>
      </c>
      <c r="K319" s="105">
        <v>298</v>
      </c>
      <c r="L319" s="107" t="b">
        <f t="shared" si="4"/>
        <v>1</v>
      </c>
    </row>
    <row r="320" spans="1:12">
      <c r="A320" s="8"/>
      <c r="B320" s="16">
        <v>299</v>
      </c>
      <c r="C320" s="14"/>
      <c r="D320" s="91"/>
      <c r="E320" s="65"/>
      <c r="F320" s="109"/>
      <c r="G320" s="192"/>
      <c r="H320" s="192"/>
      <c r="I320" s="108">
        <f>мар.25!I320+F320-E320</f>
        <v>-3750</v>
      </c>
      <c r="K320" s="105">
        <v>299</v>
      </c>
      <c r="L320" s="107" t="b">
        <f t="shared" si="4"/>
        <v>1</v>
      </c>
    </row>
    <row r="321" spans="1:12">
      <c r="A321" s="8"/>
      <c r="B321" s="16">
        <v>300</v>
      </c>
      <c r="C321" s="14"/>
      <c r="D321" s="91"/>
      <c r="E321" s="65"/>
      <c r="F321" s="109"/>
      <c r="G321" s="192"/>
      <c r="H321" s="192"/>
      <c r="I321" s="108">
        <f>мар.25!I321+F321-E321</f>
        <v>-3750</v>
      </c>
      <c r="K321" s="105">
        <v>300</v>
      </c>
      <c r="L321" s="107" t="b">
        <f t="shared" si="4"/>
        <v>1</v>
      </c>
    </row>
    <row r="322" spans="1:12">
      <c r="A322" s="8"/>
      <c r="B322" s="16">
        <v>301</v>
      </c>
      <c r="C322" s="14"/>
      <c r="D322" s="91"/>
      <c r="E322" s="65"/>
      <c r="F322" s="109"/>
      <c r="G322" s="192"/>
      <c r="H322" s="192"/>
      <c r="I322" s="108">
        <f>мар.25!I322+F322-E322</f>
        <v>-3750</v>
      </c>
      <c r="K322" s="105">
        <v>301</v>
      </c>
      <c r="L322" s="107" t="b">
        <f t="shared" si="4"/>
        <v>1</v>
      </c>
    </row>
    <row r="323" spans="1:12">
      <c r="A323" s="8"/>
      <c r="B323" s="16">
        <v>302</v>
      </c>
      <c r="C323" s="14"/>
      <c r="D323" s="91"/>
      <c r="E323" s="65"/>
      <c r="F323" s="109"/>
      <c r="G323" s="192"/>
      <c r="H323" s="192"/>
      <c r="I323" s="108">
        <f>мар.25!I323+F323-E323</f>
        <v>-3750</v>
      </c>
      <c r="K323" s="105">
        <v>302</v>
      </c>
      <c r="L323" s="107" t="b">
        <f t="shared" si="4"/>
        <v>1</v>
      </c>
    </row>
    <row r="324" spans="1:12">
      <c r="A324" s="8"/>
      <c r="B324" s="16">
        <v>303</v>
      </c>
      <c r="C324" s="14"/>
      <c r="D324" s="91"/>
      <c r="E324" s="65"/>
      <c r="F324" s="109"/>
      <c r="G324" s="192"/>
      <c r="H324" s="192"/>
      <c r="I324" s="108">
        <f>мар.25!I324+F324-E324</f>
        <v>5000</v>
      </c>
      <c r="K324" s="105">
        <v>303</v>
      </c>
      <c r="L324" s="107" t="b">
        <f t="shared" si="4"/>
        <v>1</v>
      </c>
    </row>
    <row r="325" spans="1:12">
      <c r="A325" s="8"/>
      <c r="B325" s="16">
        <v>304</v>
      </c>
      <c r="C325" s="14"/>
      <c r="D325" s="91"/>
      <c r="E325" s="65"/>
      <c r="F325" s="109"/>
      <c r="G325" s="192"/>
      <c r="H325" s="192"/>
      <c r="I325" s="108">
        <f>мар.25!I325+F325-E325</f>
        <v>0</v>
      </c>
      <c r="K325" s="105">
        <v>304</v>
      </c>
      <c r="L325" s="107" t="b">
        <f t="shared" si="4"/>
        <v>1</v>
      </c>
    </row>
    <row r="326" spans="1:12">
      <c r="A326" s="8"/>
      <c r="B326" s="16">
        <v>305</v>
      </c>
      <c r="C326" s="14"/>
      <c r="D326" s="91"/>
      <c r="E326" s="65"/>
      <c r="F326" s="109"/>
      <c r="G326" s="192"/>
      <c r="H326" s="192"/>
      <c r="I326" s="108">
        <f>мар.25!I326+F326-E326</f>
        <v>-1250</v>
      </c>
      <c r="K326" s="105">
        <v>305</v>
      </c>
      <c r="L326" s="107" t="b">
        <f t="shared" si="4"/>
        <v>1</v>
      </c>
    </row>
    <row r="327" spans="1:12">
      <c r="A327" s="86"/>
      <c r="B327" s="16">
        <v>306</v>
      </c>
      <c r="C327" s="70"/>
      <c r="D327" s="91"/>
      <c r="E327" s="65"/>
      <c r="F327" s="109"/>
      <c r="G327" s="192"/>
      <c r="H327" s="192"/>
      <c r="I327" s="108">
        <f>мар.25!I327+F327-E327</f>
        <v>0</v>
      </c>
      <c r="K327" s="105">
        <v>306</v>
      </c>
      <c r="L327" s="107" t="b">
        <f t="shared" si="4"/>
        <v>1</v>
      </c>
    </row>
    <row r="328" spans="1:12">
      <c r="A328" s="86"/>
      <c r="B328" s="16">
        <v>307</v>
      </c>
      <c r="C328" s="47"/>
      <c r="D328" s="91"/>
      <c r="E328" s="65"/>
      <c r="F328" s="109"/>
      <c r="G328" s="192"/>
      <c r="H328" s="192"/>
      <c r="I328" s="108">
        <f>мар.25!I328+F328-E328</f>
        <v>-1250</v>
      </c>
      <c r="K328" s="105">
        <v>307</v>
      </c>
      <c r="L328" s="107" t="b">
        <f t="shared" si="4"/>
        <v>1</v>
      </c>
    </row>
    <row r="329" spans="1:12">
      <c r="A329" s="86"/>
      <c r="B329" s="16">
        <v>308</v>
      </c>
      <c r="C329" s="47"/>
      <c r="D329" s="91"/>
      <c r="E329" s="65"/>
      <c r="F329" s="109"/>
      <c r="G329" s="192"/>
      <c r="H329" s="192"/>
      <c r="I329" s="108">
        <f>мар.25!I329+F329-E329</f>
        <v>-3750</v>
      </c>
      <c r="K329" s="105">
        <v>308</v>
      </c>
      <c r="L329" s="107" t="b">
        <f t="shared" si="4"/>
        <v>1</v>
      </c>
    </row>
    <row r="330" spans="1:12">
      <c r="A330" s="86"/>
      <c r="B330" s="16">
        <v>309</v>
      </c>
      <c r="C330" s="47"/>
      <c r="D330" s="91"/>
      <c r="E330" s="65"/>
      <c r="F330" s="109"/>
      <c r="G330" s="192"/>
      <c r="H330" s="192"/>
      <c r="I330" s="108">
        <f>мар.25!I330+F330-E330</f>
        <v>-1250</v>
      </c>
      <c r="K330" s="105">
        <v>309</v>
      </c>
      <c r="L330" s="107" t="b">
        <f t="shared" si="4"/>
        <v>1</v>
      </c>
    </row>
    <row r="331" spans="1:12">
      <c r="A331" s="86"/>
      <c r="B331" s="16">
        <v>310</v>
      </c>
      <c r="C331" s="47"/>
      <c r="D331" s="91"/>
      <c r="E331" s="65"/>
      <c r="F331" s="109"/>
      <c r="G331" s="192"/>
      <c r="H331" s="192"/>
      <c r="I331" s="108">
        <f>мар.25!I331+F331-E331</f>
        <v>1250</v>
      </c>
      <c r="K331" s="105">
        <v>310</v>
      </c>
      <c r="L331" s="107" t="b">
        <f t="shared" si="4"/>
        <v>1</v>
      </c>
    </row>
    <row r="332" spans="1:12">
      <c r="A332" s="86"/>
      <c r="B332" s="16">
        <v>311</v>
      </c>
      <c r="C332" s="47"/>
      <c r="D332" s="91"/>
      <c r="E332" s="65"/>
      <c r="F332" s="109"/>
      <c r="G332" s="192"/>
      <c r="H332" s="192"/>
      <c r="I332" s="108">
        <f>мар.25!I332+F332-E332</f>
        <v>-2500</v>
      </c>
      <c r="K332" s="105">
        <v>311</v>
      </c>
      <c r="L332" s="107" t="b">
        <f t="shared" si="4"/>
        <v>1</v>
      </c>
    </row>
    <row r="333" spans="1:12">
      <c r="A333" s="86"/>
      <c r="B333" s="16">
        <v>312</v>
      </c>
      <c r="C333" s="47"/>
      <c r="D333" s="91"/>
      <c r="E333" s="65"/>
      <c r="F333" s="109"/>
      <c r="G333" s="192"/>
      <c r="H333" s="192"/>
      <c r="I333" s="108">
        <f>мар.25!I333+F333-E333</f>
        <v>1250</v>
      </c>
      <c r="K333" s="105">
        <v>312</v>
      </c>
      <c r="L333" s="107" t="b">
        <f t="shared" si="4"/>
        <v>1</v>
      </c>
    </row>
    <row r="334" spans="1:12">
      <c r="A334" s="86"/>
      <c r="B334" s="16">
        <v>313</v>
      </c>
      <c r="C334" s="47"/>
      <c r="D334" s="91"/>
      <c r="E334" s="65"/>
      <c r="F334" s="109"/>
      <c r="G334" s="192"/>
      <c r="H334" s="192"/>
      <c r="I334" s="108">
        <f>мар.25!I334+F334-E334</f>
        <v>0</v>
      </c>
      <c r="K334" s="105">
        <v>313</v>
      </c>
      <c r="L334" s="107" t="b">
        <f t="shared" si="4"/>
        <v>1</v>
      </c>
    </row>
    <row r="335" spans="1:12">
      <c r="A335" s="86"/>
      <c r="B335" s="16">
        <v>314</v>
      </c>
      <c r="C335" s="47"/>
      <c r="D335" s="91"/>
      <c r="E335" s="65"/>
      <c r="F335" s="109"/>
      <c r="G335" s="192"/>
      <c r="H335" s="192"/>
      <c r="I335" s="108">
        <f>мар.25!I335+F335-E335</f>
        <v>4250</v>
      </c>
      <c r="K335" s="105">
        <v>314</v>
      </c>
      <c r="L335" s="107" t="b">
        <f t="shared" si="4"/>
        <v>1</v>
      </c>
    </row>
    <row r="336" spans="1:12">
      <c r="A336" s="86"/>
      <c r="B336" s="16">
        <v>315</v>
      </c>
      <c r="C336" s="47"/>
      <c r="D336" s="91"/>
      <c r="E336" s="65"/>
      <c r="F336" s="109"/>
      <c r="G336" s="192"/>
      <c r="H336" s="192"/>
      <c r="I336" s="108">
        <f>мар.25!I336+F336-E336</f>
        <v>0</v>
      </c>
      <c r="K336" s="105">
        <v>315</v>
      </c>
      <c r="L336" s="107" t="b">
        <f t="shared" si="4"/>
        <v>1</v>
      </c>
    </row>
    <row r="337" spans="1:12">
      <c r="A337" s="86"/>
      <c r="B337" s="16">
        <v>316</v>
      </c>
      <c r="C337" s="14"/>
      <c r="D337" s="91"/>
      <c r="E337" s="65"/>
      <c r="F337" s="109"/>
      <c r="G337" s="192"/>
      <c r="H337" s="192"/>
      <c r="I337" s="108">
        <f>мар.25!I337+F337-E337</f>
        <v>-1250</v>
      </c>
      <c r="K337" s="105">
        <v>316</v>
      </c>
      <c r="L337" s="107" t="b">
        <f t="shared" si="4"/>
        <v>1</v>
      </c>
    </row>
    <row r="338" spans="1:12">
      <c r="C338" s="30"/>
      <c r="D338" s="28"/>
      <c r="E338" s="118">
        <f>SUM(E4:E337)</f>
        <v>0</v>
      </c>
      <c r="F338" s="151">
        <f>SUM(F4:F337)</f>
        <v>0</v>
      </c>
      <c r="G338" s="28"/>
      <c r="H338" s="28"/>
    </row>
    <row r="339" spans="1:12">
      <c r="C339" s="30"/>
      <c r="D339" s="28"/>
      <c r="E339" s="28"/>
      <c r="F339" s="28"/>
      <c r="G339" s="28"/>
      <c r="H339" s="28"/>
    </row>
    <row r="340" spans="1:12">
      <c r="C340" s="42"/>
    </row>
    <row r="341" spans="1:12">
      <c r="C341" s="42"/>
    </row>
    <row r="342" spans="1:12">
      <c r="C342" s="42"/>
    </row>
    <row r="343" spans="1:12">
      <c r="C343" s="42"/>
    </row>
    <row r="344" spans="1:12">
      <c r="C344" s="42"/>
    </row>
    <row r="345" spans="1:12">
      <c r="C345" s="42"/>
    </row>
    <row r="346" spans="1:12">
      <c r="C346" s="42"/>
    </row>
    <row r="347" spans="1:12">
      <c r="C347" s="42"/>
    </row>
    <row r="348" spans="1:12">
      <c r="C348" s="42"/>
    </row>
    <row r="349" spans="1:12">
      <c r="C349" s="42"/>
    </row>
    <row r="350" spans="1:12">
      <c r="C350" s="42"/>
    </row>
    <row r="351" spans="1:12">
      <c r="C351" s="42"/>
    </row>
    <row r="352" spans="1:12">
      <c r="C352" s="42"/>
    </row>
    <row r="353" spans="3:3">
      <c r="C353" s="42"/>
    </row>
    <row r="354" spans="3:3">
      <c r="C354" s="42"/>
    </row>
    <row r="355" spans="3:3">
      <c r="C355" s="42"/>
    </row>
    <row r="356" spans="3:3">
      <c r="C356" s="42"/>
    </row>
    <row r="357" spans="3:3">
      <c r="C357" s="42"/>
    </row>
    <row r="358" spans="3:3">
      <c r="C358" s="42"/>
    </row>
    <row r="359" spans="3:3">
      <c r="C359" s="42"/>
    </row>
    <row r="360" spans="3:3">
      <c r="C360" s="42"/>
    </row>
    <row r="361" spans="3:3">
      <c r="C361" s="42"/>
    </row>
    <row r="362" spans="3:3">
      <c r="C362" s="42"/>
    </row>
    <row r="363" spans="3:3">
      <c r="C363" s="42"/>
    </row>
    <row r="364" spans="3:3">
      <c r="C364" s="42"/>
    </row>
    <row r="365" spans="3:3">
      <c r="C365" s="42"/>
    </row>
    <row r="366" spans="3:3">
      <c r="C366" s="42"/>
    </row>
    <row r="367" spans="3:3">
      <c r="C367" s="42"/>
    </row>
    <row r="368" spans="3:3">
      <c r="C368" s="42"/>
    </row>
    <row r="369" spans="3:3">
      <c r="C369" s="42"/>
    </row>
    <row r="370" spans="3:3">
      <c r="C370" s="42"/>
    </row>
    <row r="371" spans="3:3">
      <c r="C371" s="42"/>
    </row>
    <row r="372" spans="3:3">
      <c r="C372" s="42"/>
    </row>
    <row r="373" spans="3:3">
      <c r="C373" s="42"/>
    </row>
    <row r="374" spans="3:3">
      <c r="C374" s="42"/>
    </row>
    <row r="375" spans="3:3">
      <c r="C375" s="42"/>
    </row>
    <row r="376" spans="3:3">
      <c r="C376" s="42"/>
    </row>
    <row r="377" spans="3:3">
      <c r="C377" s="42"/>
    </row>
    <row r="378" spans="3:3">
      <c r="C378" s="42"/>
    </row>
    <row r="379" spans="3:3">
      <c r="C379" s="42"/>
    </row>
    <row r="380" spans="3:3">
      <c r="C380" s="42"/>
    </row>
    <row r="381" spans="3:3">
      <c r="C381" s="42"/>
    </row>
    <row r="382" spans="3:3">
      <c r="C382" s="42"/>
    </row>
    <row r="383" spans="3:3">
      <c r="C383" s="42"/>
    </row>
    <row r="384" spans="3:3">
      <c r="C384" s="42"/>
    </row>
    <row r="385" spans="3:3">
      <c r="C385" s="42"/>
    </row>
    <row r="386" spans="3:3">
      <c r="C386" s="42"/>
    </row>
    <row r="387" spans="3:3">
      <c r="C387" s="42"/>
    </row>
    <row r="388" spans="3:3">
      <c r="C388" s="42"/>
    </row>
    <row r="389" spans="3:3">
      <c r="C389" s="42"/>
    </row>
    <row r="390" spans="3:3">
      <c r="C390" s="42"/>
    </row>
    <row r="391" spans="3:3">
      <c r="C391" s="42"/>
    </row>
    <row r="392" spans="3:3">
      <c r="C392" s="42"/>
    </row>
    <row r="393" spans="3:3">
      <c r="C393" s="42"/>
    </row>
    <row r="394" spans="3:3">
      <c r="C394" s="42"/>
    </row>
    <row r="395" spans="3:3">
      <c r="C395" s="42"/>
    </row>
    <row r="396" spans="3:3">
      <c r="C396" s="42"/>
    </row>
    <row r="397" spans="3:3">
      <c r="C397" s="42"/>
    </row>
    <row r="398" spans="3:3">
      <c r="C398" s="42"/>
    </row>
    <row r="399" spans="3:3">
      <c r="C399" s="42"/>
    </row>
    <row r="400" spans="3:3">
      <c r="C400" s="42"/>
    </row>
    <row r="401" spans="3:3">
      <c r="C401" s="42"/>
    </row>
    <row r="402" spans="3:3">
      <c r="C402" s="42"/>
    </row>
    <row r="403" spans="3:3">
      <c r="C403" s="42"/>
    </row>
    <row r="404" spans="3:3">
      <c r="C404" s="42"/>
    </row>
    <row r="405" spans="3:3">
      <c r="C405" s="42"/>
    </row>
    <row r="406" spans="3:3">
      <c r="C406" s="42"/>
    </row>
    <row r="407" spans="3:3">
      <c r="C407" s="42"/>
    </row>
    <row r="408" spans="3:3">
      <c r="C408" s="42"/>
    </row>
    <row r="409" spans="3:3">
      <c r="C409" s="42"/>
    </row>
    <row r="410" spans="3:3">
      <c r="C410" s="42"/>
    </row>
    <row r="411" spans="3:3">
      <c r="C411" s="42"/>
    </row>
    <row r="412" spans="3:3">
      <c r="C412" s="42"/>
    </row>
    <row r="413" spans="3:3">
      <c r="C413" s="42"/>
    </row>
    <row r="414" spans="3:3">
      <c r="C414" s="42"/>
    </row>
    <row r="415" spans="3:3">
      <c r="C415" s="42"/>
    </row>
    <row r="416" spans="3:3">
      <c r="C416" s="42"/>
    </row>
    <row r="417" spans="3:3">
      <c r="C417" s="42"/>
    </row>
    <row r="418" spans="3:3">
      <c r="C418" s="42"/>
    </row>
    <row r="419" spans="3:3">
      <c r="C419" s="42"/>
    </row>
    <row r="420" spans="3:3">
      <c r="C420" s="42"/>
    </row>
    <row r="421" spans="3:3">
      <c r="C421" s="42"/>
    </row>
    <row r="422" spans="3:3">
      <c r="C422" s="42"/>
    </row>
    <row r="423" spans="3:3">
      <c r="C423" s="42"/>
    </row>
    <row r="424" spans="3:3">
      <c r="C424" s="42"/>
    </row>
    <row r="425" spans="3:3">
      <c r="C425" s="42"/>
    </row>
    <row r="426" spans="3:3">
      <c r="C426" s="42"/>
    </row>
    <row r="427" spans="3:3">
      <c r="C427" s="42"/>
    </row>
    <row r="428" spans="3:3">
      <c r="C428" s="42"/>
    </row>
    <row r="429" spans="3:3">
      <c r="C429" s="42"/>
    </row>
    <row r="430" spans="3:3">
      <c r="C430" s="42"/>
    </row>
    <row r="431" spans="3:3">
      <c r="C431" s="42"/>
    </row>
    <row r="432" spans="3:3">
      <c r="C432" s="42"/>
    </row>
    <row r="433" spans="3:3">
      <c r="C433" s="42"/>
    </row>
    <row r="434" spans="3:3">
      <c r="C434" s="42"/>
    </row>
    <row r="435" spans="3:3">
      <c r="C435" s="42"/>
    </row>
    <row r="436" spans="3:3">
      <c r="C436" s="42"/>
    </row>
    <row r="437" spans="3:3">
      <c r="C437" s="42"/>
    </row>
    <row r="438" spans="3:3">
      <c r="C438" s="42"/>
    </row>
    <row r="439" spans="3:3">
      <c r="C439" s="42"/>
    </row>
    <row r="440" spans="3:3">
      <c r="C440" s="42"/>
    </row>
    <row r="441" spans="3:3">
      <c r="C441" s="42"/>
    </row>
    <row r="442" spans="3:3">
      <c r="C442" s="42"/>
    </row>
    <row r="443" spans="3:3">
      <c r="C443" s="42"/>
    </row>
    <row r="444" spans="3:3">
      <c r="C444" s="42"/>
    </row>
    <row r="445" spans="3:3">
      <c r="C445" s="42"/>
    </row>
    <row r="446" spans="3:3">
      <c r="C446" s="42"/>
    </row>
    <row r="447" spans="3:3">
      <c r="C447" s="42"/>
    </row>
    <row r="448" spans="3:3">
      <c r="C448" s="42"/>
    </row>
    <row r="449" spans="3:3">
      <c r="C449" s="42"/>
    </row>
    <row r="450" spans="3:3">
      <c r="C450" s="42"/>
    </row>
    <row r="451" spans="3:3">
      <c r="C451" s="42"/>
    </row>
    <row r="452" spans="3:3">
      <c r="C452" s="42"/>
    </row>
    <row r="453" spans="3:3">
      <c r="C453" s="42"/>
    </row>
    <row r="454" spans="3:3">
      <c r="C454" s="42"/>
    </row>
    <row r="455" spans="3:3">
      <c r="C455" s="42"/>
    </row>
    <row r="456" spans="3:3">
      <c r="C456" s="42"/>
    </row>
    <row r="457" spans="3:3">
      <c r="C457" s="42"/>
    </row>
    <row r="458" spans="3:3">
      <c r="C458" s="42"/>
    </row>
    <row r="459" spans="3:3">
      <c r="C459" s="42"/>
    </row>
    <row r="460" spans="3:3">
      <c r="C460" s="42"/>
    </row>
    <row r="461" spans="3:3">
      <c r="C461" s="42"/>
    </row>
    <row r="462" spans="3:3">
      <c r="C462" s="42"/>
    </row>
    <row r="463" spans="3:3">
      <c r="C463" s="42"/>
    </row>
    <row r="464" spans="3:3">
      <c r="C464" s="42"/>
    </row>
    <row r="465" spans="3:3">
      <c r="C465" s="42"/>
    </row>
    <row r="466" spans="3:3">
      <c r="C466" s="42"/>
    </row>
    <row r="467" spans="3:3">
      <c r="C467" s="42"/>
    </row>
    <row r="468" spans="3:3">
      <c r="C468" s="42"/>
    </row>
    <row r="469" spans="3:3">
      <c r="C469" s="42"/>
    </row>
  </sheetData>
  <mergeCells count="1">
    <mergeCell ref="C1:I2"/>
  </mergeCells>
  <conditionalFormatting sqref="I1:I337">
    <cfRule type="cellIs" dxfId="8" priority="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tabColor theme="7" tint="0.59999389629810485"/>
  </sheetPr>
  <dimension ref="A1:J470"/>
  <sheetViews>
    <sheetView topLeftCell="A300" workbookViewId="0">
      <selection activeCell="H4" sqref="H4:H337"/>
    </sheetView>
  </sheetViews>
  <sheetFormatPr defaultRowHeight="15"/>
  <cols>
    <col min="5" max="5" width="10.28515625" bestFit="1" customWidth="1"/>
    <col min="6" max="6" width="11.7109375" bestFit="1" customWidth="1"/>
    <col min="8" max="8" width="10.140625" bestFit="1" customWidth="1"/>
    <col min="9" max="9" width="13.85546875" style="152" customWidth="1"/>
  </cols>
  <sheetData>
    <row r="1" spans="1:9">
      <c r="A1" s="33" t="s">
        <v>0</v>
      </c>
      <c r="B1" s="44" t="s">
        <v>1</v>
      </c>
      <c r="C1" s="217">
        <v>45778</v>
      </c>
      <c r="D1" s="218"/>
      <c r="E1" s="219"/>
      <c r="F1" s="220"/>
      <c r="G1" s="221"/>
      <c r="H1" s="218"/>
      <c r="I1" s="222"/>
    </row>
    <row r="2" spans="1:9">
      <c r="A2" s="35" t="s">
        <v>2</v>
      </c>
      <c r="B2" s="36" t="s">
        <v>3</v>
      </c>
      <c r="C2" s="223"/>
      <c r="D2" s="224"/>
      <c r="E2" s="225"/>
      <c r="F2" s="226"/>
      <c r="G2" s="227"/>
      <c r="H2" s="224"/>
      <c r="I2" s="228"/>
    </row>
    <row r="3" spans="1:9" ht="30">
      <c r="A3" s="44"/>
      <c r="B3" s="44" t="s">
        <v>4</v>
      </c>
      <c r="C3" s="4" t="s">
        <v>5</v>
      </c>
      <c r="D3" s="63" t="s">
        <v>6</v>
      </c>
      <c r="E3" s="37" t="s">
        <v>7</v>
      </c>
      <c r="F3" s="38" t="s">
        <v>8</v>
      </c>
      <c r="G3" s="39" t="s">
        <v>9</v>
      </c>
      <c r="H3" s="40" t="s">
        <v>10</v>
      </c>
      <c r="I3" s="41" t="s">
        <v>11</v>
      </c>
    </row>
    <row r="4" spans="1:9">
      <c r="A4" s="7"/>
      <c r="B4" s="1">
        <v>1</v>
      </c>
      <c r="C4" s="69"/>
      <c r="D4" s="91"/>
      <c r="E4" s="65"/>
      <c r="F4" s="109"/>
      <c r="G4" s="183"/>
      <c r="H4" s="183"/>
      <c r="I4" s="108">
        <f>апр.25!I4+F4-E4</f>
        <v>-1250</v>
      </c>
    </row>
    <row r="5" spans="1:9">
      <c r="A5" s="8"/>
      <c r="B5" s="16">
        <v>2</v>
      </c>
      <c r="C5" s="70"/>
      <c r="D5" s="91"/>
      <c r="E5" s="65"/>
      <c r="F5" s="109"/>
      <c r="G5" s="192"/>
      <c r="H5" s="192"/>
      <c r="I5" s="108">
        <f>апр.25!I5+F5-E5</f>
        <v>-3750</v>
      </c>
    </row>
    <row r="6" spans="1:9">
      <c r="A6" s="8"/>
      <c r="B6" s="16">
        <v>3</v>
      </c>
      <c r="C6" s="14"/>
      <c r="D6" s="91"/>
      <c r="E6" s="65"/>
      <c r="F6" s="109"/>
      <c r="G6" s="192"/>
      <c r="H6" s="192"/>
      <c r="I6" s="108">
        <f>апр.25!I6+F6-E6</f>
        <v>0</v>
      </c>
    </row>
    <row r="7" spans="1:9">
      <c r="A7" s="8"/>
      <c r="B7" s="16">
        <v>4</v>
      </c>
      <c r="C7" s="14"/>
      <c r="D7" s="91"/>
      <c r="E7" s="65"/>
      <c r="F7" s="109"/>
      <c r="G7" s="192"/>
      <c r="H7" s="192"/>
      <c r="I7" s="108">
        <f>апр.25!I7+F7-E7</f>
        <v>0</v>
      </c>
    </row>
    <row r="8" spans="1:9">
      <c r="A8" s="8"/>
      <c r="B8" s="16">
        <v>5</v>
      </c>
      <c r="C8" s="14"/>
      <c r="D8" s="91"/>
      <c r="E8" s="65"/>
      <c r="F8" s="109"/>
      <c r="G8" s="192"/>
      <c r="H8" s="192"/>
      <c r="I8" s="108">
        <f>апр.25!I8+F8-E8</f>
        <v>-1250</v>
      </c>
    </row>
    <row r="9" spans="1:9">
      <c r="A9" s="8"/>
      <c r="B9" s="16">
        <v>6</v>
      </c>
      <c r="C9" s="14"/>
      <c r="D9" s="91"/>
      <c r="E9" s="65"/>
      <c r="F9" s="109"/>
      <c r="G9" s="192"/>
      <c r="H9" s="192"/>
      <c r="I9" s="108">
        <f>апр.25!I9+F9-E9</f>
        <v>-1250</v>
      </c>
    </row>
    <row r="10" spans="1:9">
      <c r="A10" s="8"/>
      <c r="B10" s="16">
        <v>7</v>
      </c>
      <c r="C10" s="71"/>
      <c r="D10" s="91"/>
      <c r="E10" s="65"/>
      <c r="F10" s="109"/>
      <c r="G10" s="192"/>
      <c r="H10" s="192"/>
      <c r="I10" s="108">
        <f>апр.25!I10+F10-E10</f>
        <v>-3750</v>
      </c>
    </row>
    <row r="11" spans="1:9">
      <c r="A11" s="8"/>
      <c r="B11" s="16">
        <v>8</v>
      </c>
      <c r="C11" s="71"/>
      <c r="D11" s="91"/>
      <c r="E11" s="65"/>
      <c r="F11" s="109"/>
      <c r="G11" s="192"/>
      <c r="H11" s="192"/>
      <c r="I11" s="108">
        <f>апр.25!I11+F11-E11</f>
        <v>-3750</v>
      </c>
    </row>
    <row r="12" spans="1:9">
      <c r="A12" s="8"/>
      <c r="B12" s="16">
        <v>9</v>
      </c>
      <c r="C12" s="14"/>
      <c r="D12" s="91"/>
      <c r="E12" s="65"/>
      <c r="F12" s="109"/>
      <c r="G12" s="192"/>
      <c r="H12" s="192"/>
      <c r="I12" s="108">
        <f>апр.25!I12+F12-E12</f>
        <v>11250</v>
      </c>
    </row>
    <row r="13" spans="1:9">
      <c r="A13" s="8"/>
      <c r="B13" s="16">
        <v>10</v>
      </c>
      <c r="C13" s="14"/>
      <c r="D13" s="91"/>
      <c r="E13" s="65"/>
      <c r="F13" s="109"/>
      <c r="G13" s="192"/>
      <c r="H13" s="192"/>
      <c r="I13" s="108">
        <f>апр.25!I13+F13-E13</f>
        <v>0</v>
      </c>
    </row>
    <row r="14" spans="1:9">
      <c r="A14" s="8"/>
      <c r="B14" s="16">
        <v>11</v>
      </c>
      <c r="C14" s="14"/>
      <c r="D14" s="91"/>
      <c r="E14" s="65"/>
      <c r="F14" s="109"/>
      <c r="G14" s="192"/>
      <c r="H14" s="192"/>
      <c r="I14" s="108">
        <f>апр.25!I14+F14-E14</f>
        <v>-1250</v>
      </c>
    </row>
    <row r="15" spans="1:9">
      <c r="A15" s="9"/>
      <c r="B15" s="16">
        <v>12</v>
      </c>
      <c r="C15" s="14"/>
      <c r="D15" s="91"/>
      <c r="E15" s="65"/>
      <c r="F15" s="109"/>
      <c r="G15" s="192"/>
      <c r="H15" s="192"/>
      <c r="I15" s="108">
        <f>апр.25!I15+F15-E15</f>
        <v>-1250</v>
      </c>
    </row>
    <row r="16" spans="1:9">
      <c r="A16" s="8"/>
      <c r="B16" s="16">
        <v>13</v>
      </c>
      <c r="C16" s="14"/>
      <c r="D16" s="91"/>
      <c r="E16" s="65"/>
      <c r="F16" s="109"/>
      <c r="G16" s="192"/>
      <c r="H16" s="192"/>
      <c r="I16" s="108">
        <f>апр.25!I16+F16-E16</f>
        <v>-3750</v>
      </c>
    </row>
    <row r="17" spans="1:9">
      <c r="A17" s="8"/>
      <c r="B17" s="16">
        <v>14</v>
      </c>
      <c r="C17" s="14"/>
      <c r="D17" s="91"/>
      <c r="E17" s="65"/>
      <c r="F17" s="109"/>
      <c r="G17" s="192"/>
      <c r="H17" s="192"/>
      <c r="I17" s="108">
        <f>апр.25!I17+F17-E17</f>
        <v>-900</v>
      </c>
    </row>
    <row r="18" spans="1:9">
      <c r="A18" s="8"/>
      <c r="B18" s="16" t="s">
        <v>20</v>
      </c>
      <c r="C18" s="14"/>
      <c r="D18" s="91"/>
      <c r="E18" s="65"/>
      <c r="F18" s="109"/>
      <c r="G18" s="192"/>
      <c r="H18" s="192"/>
      <c r="I18" s="108">
        <f>апр.25!I18+F18-E18</f>
        <v>-1500</v>
      </c>
    </row>
    <row r="19" spans="1:9">
      <c r="A19" s="8"/>
      <c r="B19" s="16" t="s">
        <v>15</v>
      </c>
      <c r="C19" s="14"/>
      <c r="D19" s="91"/>
      <c r="E19" s="65"/>
      <c r="F19" s="109"/>
      <c r="G19" s="192"/>
      <c r="H19" s="192"/>
      <c r="I19" s="108">
        <f>апр.25!I19+F19-E19</f>
        <v>-1500</v>
      </c>
    </row>
    <row r="20" spans="1:9">
      <c r="A20" s="8"/>
      <c r="B20" s="16" t="s">
        <v>19</v>
      </c>
      <c r="C20" s="14"/>
      <c r="D20" s="91"/>
      <c r="E20" s="65"/>
      <c r="F20" s="109"/>
      <c r="G20" s="192"/>
      <c r="H20" s="192"/>
      <c r="I20" s="108">
        <f>апр.25!I20+F20-E20</f>
        <v>-3750</v>
      </c>
    </row>
    <row r="21" spans="1:9">
      <c r="A21" s="8"/>
      <c r="B21" s="16">
        <v>15</v>
      </c>
      <c r="C21" s="14"/>
      <c r="D21" s="91"/>
      <c r="E21" s="65"/>
      <c r="F21" s="109"/>
      <c r="G21" s="192"/>
      <c r="H21" s="192"/>
      <c r="I21" s="108">
        <f>апр.25!I21+F21-E21</f>
        <v>0</v>
      </c>
    </row>
    <row r="22" spans="1:9">
      <c r="A22" s="8"/>
      <c r="B22" s="16" t="s">
        <v>17</v>
      </c>
      <c r="C22" s="14"/>
      <c r="D22" s="91"/>
      <c r="E22" s="65"/>
      <c r="F22" s="109"/>
      <c r="G22" s="192"/>
      <c r="H22" s="192"/>
      <c r="I22" s="108">
        <f>апр.25!I22+F22-E22</f>
        <v>-3750</v>
      </c>
    </row>
    <row r="23" spans="1:9">
      <c r="A23" s="8"/>
      <c r="B23" s="16" t="s">
        <v>27</v>
      </c>
      <c r="C23" s="14"/>
      <c r="D23" s="162"/>
      <c r="E23" s="65"/>
      <c r="F23" s="109"/>
      <c r="G23" s="192"/>
      <c r="H23" s="192"/>
      <c r="I23" s="108">
        <f>апр.25!I23+F23-E23</f>
        <v>-3750</v>
      </c>
    </row>
    <row r="24" spans="1:9">
      <c r="A24" s="8"/>
      <c r="B24" s="16">
        <v>16</v>
      </c>
      <c r="C24" s="71"/>
      <c r="D24" s="91"/>
      <c r="E24" s="65"/>
      <c r="F24" s="109"/>
      <c r="G24" s="192"/>
      <c r="H24" s="192"/>
      <c r="I24" s="108">
        <f>апр.25!I24+F24-E24</f>
        <v>-1250</v>
      </c>
    </row>
    <row r="25" spans="1:9">
      <c r="A25" s="8"/>
      <c r="B25" s="16">
        <v>17</v>
      </c>
      <c r="C25" s="14"/>
      <c r="D25" s="91"/>
      <c r="E25" s="65"/>
      <c r="F25" s="109"/>
      <c r="G25" s="192"/>
      <c r="H25" s="192"/>
      <c r="I25" s="108">
        <f>апр.25!I25+F25-E25</f>
        <v>-3750</v>
      </c>
    </row>
    <row r="26" spans="1:9">
      <c r="A26" s="8"/>
      <c r="B26" s="16">
        <v>18</v>
      </c>
      <c r="C26" s="14"/>
      <c r="D26" s="91"/>
      <c r="E26" s="65"/>
      <c r="F26" s="109"/>
      <c r="G26" s="192"/>
      <c r="H26" s="192"/>
      <c r="I26" s="108">
        <f>апр.25!I26+F26-E26</f>
        <v>6250</v>
      </c>
    </row>
    <row r="27" spans="1:9">
      <c r="A27" s="10"/>
      <c r="B27" s="16">
        <v>19</v>
      </c>
      <c r="C27" s="72"/>
      <c r="D27" s="91"/>
      <c r="E27" s="65"/>
      <c r="F27" s="109"/>
      <c r="G27" s="192"/>
      <c r="H27" s="192"/>
      <c r="I27" s="108">
        <f>апр.25!I27+F27-E27</f>
        <v>-1250</v>
      </c>
    </row>
    <row r="28" spans="1:9">
      <c r="A28" s="10"/>
      <c r="B28" s="16">
        <v>20</v>
      </c>
      <c r="C28" s="14"/>
      <c r="D28" s="91"/>
      <c r="E28" s="65"/>
      <c r="F28" s="109"/>
      <c r="G28" s="192"/>
      <c r="H28" s="192"/>
      <c r="I28" s="108">
        <f>апр.25!I28+F28-E28</f>
        <v>-2500</v>
      </c>
    </row>
    <row r="29" spans="1:9">
      <c r="A29" s="9"/>
      <c r="B29" s="16">
        <v>21</v>
      </c>
      <c r="C29" s="14"/>
      <c r="D29" s="91"/>
      <c r="E29" s="65"/>
      <c r="F29" s="109"/>
      <c r="G29" s="192"/>
      <c r="H29" s="192"/>
      <c r="I29" s="108">
        <f>апр.25!I29+F29-E29</f>
        <v>-1250</v>
      </c>
    </row>
    <row r="30" spans="1:9">
      <c r="A30" s="10"/>
      <c r="B30" s="16">
        <v>22</v>
      </c>
      <c r="C30" s="14"/>
      <c r="D30" s="91"/>
      <c r="E30" s="65"/>
      <c r="F30" s="109"/>
      <c r="G30" s="192"/>
      <c r="H30" s="192"/>
      <c r="I30" s="108">
        <f>апр.25!I30+F30-E30</f>
        <v>-3750</v>
      </c>
    </row>
    <row r="31" spans="1:9">
      <c r="A31" s="8"/>
      <c r="B31" s="16">
        <v>23</v>
      </c>
      <c r="C31" s="14"/>
      <c r="D31" s="91"/>
      <c r="E31" s="65"/>
      <c r="F31" s="109"/>
      <c r="G31" s="192"/>
      <c r="H31" s="192"/>
      <c r="I31" s="108">
        <f>апр.25!I31+F31-E31</f>
        <v>-2500</v>
      </c>
    </row>
    <row r="32" spans="1:9">
      <c r="A32" s="8"/>
      <c r="B32" s="16">
        <v>24</v>
      </c>
      <c r="C32" s="14"/>
      <c r="D32" s="91"/>
      <c r="E32" s="65"/>
      <c r="F32" s="109"/>
      <c r="G32" s="192"/>
      <c r="H32" s="192"/>
      <c r="I32" s="108">
        <f>апр.25!I32+F32-E32</f>
        <v>-1250</v>
      </c>
    </row>
    <row r="33" spans="1:10">
      <c r="A33" s="9"/>
      <c r="B33" s="16">
        <v>25</v>
      </c>
      <c r="C33" s="14"/>
      <c r="D33" s="91"/>
      <c r="E33" s="65"/>
      <c r="F33" s="109"/>
      <c r="G33" s="192"/>
      <c r="H33" s="192"/>
      <c r="I33" s="108">
        <f>апр.25!I33+F33-E33</f>
        <v>-3750</v>
      </c>
    </row>
    <row r="34" spans="1:10">
      <c r="A34" s="8"/>
      <c r="B34" s="16">
        <v>26</v>
      </c>
      <c r="C34" s="14"/>
      <c r="D34" s="91"/>
      <c r="E34" s="65"/>
      <c r="F34" s="109"/>
      <c r="G34" s="192"/>
      <c r="H34" s="192"/>
      <c r="I34" s="108">
        <f>апр.25!I34+F34-E34</f>
        <v>-3750</v>
      </c>
    </row>
    <row r="35" spans="1:10">
      <c r="A35" s="8"/>
      <c r="B35" s="16" t="s">
        <v>54</v>
      </c>
      <c r="C35" s="14"/>
      <c r="D35" s="184"/>
      <c r="E35" s="65"/>
      <c r="F35" s="109"/>
      <c r="G35" s="192"/>
      <c r="H35" s="192"/>
      <c r="I35" s="108">
        <f>апр.25!I35+F35-E35</f>
        <v>-3750</v>
      </c>
    </row>
    <row r="36" spans="1:10">
      <c r="A36" s="8"/>
      <c r="B36" s="16">
        <v>27</v>
      </c>
      <c r="C36" s="14"/>
      <c r="D36" s="91"/>
      <c r="E36" s="65"/>
      <c r="F36" s="109"/>
      <c r="G36" s="192"/>
      <c r="H36" s="192"/>
      <c r="I36" s="108">
        <f>апр.25!I36+F36-E36</f>
        <v>-1250</v>
      </c>
      <c r="J36" s="170"/>
    </row>
    <row r="37" spans="1:10">
      <c r="A37" s="8"/>
      <c r="B37" s="16">
        <v>28</v>
      </c>
      <c r="C37" s="14"/>
      <c r="D37" s="91"/>
      <c r="E37" s="65"/>
      <c r="F37" s="109"/>
      <c r="G37" s="192"/>
      <c r="H37" s="192"/>
      <c r="I37" s="108">
        <f>апр.25!I37+F37-E37</f>
        <v>-2500</v>
      </c>
    </row>
    <row r="38" spans="1:10">
      <c r="A38" s="10"/>
      <c r="B38" s="16" t="s">
        <v>28</v>
      </c>
      <c r="C38" s="73"/>
      <c r="D38" s="91"/>
      <c r="E38" s="65"/>
      <c r="F38" s="109"/>
      <c r="G38" s="192"/>
      <c r="H38" s="192"/>
      <c r="I38" s="108">
        <f>апр.25!I38+F38-E38</f>
        <v>-2500</v>
      </c>
    </row>
    <row r="39" spans="1:10">
      <c r="A39" s="10"/>
      <c r="B39" s="16"/>
      <c r="C39" s="14"/>
      <c r="D39" s="91"/>
      <c r="E39" s="65"/>
      <c r="F39" s="109"/>
      <c r="G39" s="192"/>
      <c r="H39" s="192"/>
      <c r="I39" s="108">
        <f>апр.25!I39+F39-E39</f>
        <v>0</v>
      </c>
    </row>
    <row r="40" spans="1:10">
      <c r="A40" s="10"/>
      <c r="B40" s="16">
        <v>31</v>
      </c>
      <c r="C40" s="14"/>
      <c r="D40" s="91"/>
      <c r="E40" s="65"/>
      <c r="F40" s="109"/>
      <c r="G40" s="192"/>
      <c r="H40" s="192"/>
      <c r="I40" s="108">
        <f>апр.25!I40+F40-E40</f>
        <v>-3750</v>
      </c>
    </row>
    <row r="41" spans="1:10">
      <c r="A41" s="10"/>
      <c r="B41" s="16">
        <v>32</v>
      </c>
      <c r="C41" s="14"/>
      <c r="D41" s="91"/>
      <c r="E41" s="65"/>
      <c r="F41" s="109"/>
      <c r="G41" s="192"/>
      <c r="H41" s="192"/>
      <c r="I41" s="108">
        <f>апр.25!I41+F41-E41</f>
        <v>-3750</v>
      </c>
    </row>
    <row r="42" spans="1:10">
      <c r="A42" s="9"/>
      <c r="B42" s="16">
        <v>33</v>
      </c>
      <c r="C42" s="14"/>
      <c r="D42" s="91"/>
      <c r="E42" s="65"/>
      <c r="F42" s="109"/>
      <c r="G42" s="192"/>
      <c r="H42" s="192"/>
      <c r="I42" s="108">
        <f>апр.25!I42+F42-E42</f>
        <v>-1250</v>
      </c>
    </row>
    <row r="43" spans="1:10">
      <c r="A43" s="8"/>
      <c r="B43" s="16">
        <v>34</v>
      </c>
      <c r="C43" s="14"/>
      <c r="D43" s="91"/>
      <c r="E43" s="65"/>
      <c r="F43" s="109"/>
      <c r="G43" s="192"/>
      <c r="H43" s="192"/>
      <c r="I43" s="108">
        <f>апр.25!I43+F43-E43</f>
        <v>-3750</v>
      </c>
    </row>
    <row r="44" spans="1:10">
      <c r="A44" s="10"/>
      <c r="B44" s="16">
        <v>35</v>
      </c>
      <c r="C44" s="74"/>
      <c r="D44" s="91"/>
      <c r="E44" s="65"/>
      <c r="F44" s="109"/>
      <c r="G44" s="192"/>
      <c r="H44" s="192"/>
      <c r="I44" s="108">
        <f>апр.25!I44+F44-E44</f>
        <v>-3750</v>
      </c>
    </row>
    <row r="45" spans="1:10">
      <c r="A45" s="10"/>
      <c r="B45" s="16">
        <v>36</v>
      </c>
      <c r="C45" s="47"/>
      <c r="D45" s="91"/>
      <c r="E45" s="65"/>
      <c r="F45" s="109"/>
      <c r="G45" s="192"/>
      <c r="H45" s="192"/>
      <c r="I45" s="108">
        <f>апр.25!I45+F45-E45</f>
        <v>3450</v>
      </c>
    </row>
    <row r="46" spans="1:10">
      <c r="A46" s="11"/>
      <c r="B46" s="16">
        <v>37</v>
      </c>
      <c r="C46" s="14"/>
      <c r="D46" s="91"/>
      <c r="E46" s="65"/>
      <c r="F46" s="109"/>
      <c r="G46" s="192"/>
      <c r="H46" s="192"/>
      <c r="I46" s="108">
        <f>апр.25!I46+F46-E46</f>
        <v>-1250</v>
      </c>
    </row>
    <row r="47" spans="1:10">
      <c r="A47" s="8"/>
      <c r="B47" s="16">
        <v>38</v>
      </c>
      <c r="C47" s="47"/>
      <c r="D47" s="91"/>
      <c r="E47" s="65"/>
      <c r="F47" s="109"/>
      <c r="G47" s="192"/>
      <c r="H47" s="192"/>
      <c r="I47" s="108">
        <f>апр.25!I47+F47-E47</f>
        <v>-3750</v>
      </c>
    </row>
    <row r="48" spans="1:10">
      <c r="A48" s="8"/>
      <c r="B48" s="16">
        <v>39</v>
      </c>
      <c r="C48" s="14"/>
      <c r="D48" s="91"/>
      <c r="E48" s="65"/>
      <c r="F48" s="109"/>
      <c r="G48" s="192"/>
      <c r="H48" s="192"/>
      <c r="I48" s="108">
        <f>апр.25!I48+F48-E48</f>
        <v>-3750</v>
      </c>
    </row>
    <row r="49" spans="1:9">
      <c r="A49" s="8"/>
      <c r="B49" s="16">
        <v>40</v>
      </c>
      <c r="C49" s="14"/>
      <c r="D49" s="91"/>
      <c r="E49" s="65"/>
      <c r="F49" s="109"/>
      <c r="G49" s="192"/>
      <c r="H49" s="192"/>
      <c r="I49" s="108">
        <f>апр.25!I49+F49-E49</f>
        <v>-3750</v>
      </c>
    </row>
    <row r="50" spans="1:9">
      <c r="A50" s="8"/>
      <c r="B50" s="16">
        <v>41</v>
      </c>
      <c r="C50" s="71"/>
      <c r="D50" s="91"/>
      <c r="E50" s="65"/>
      <c r="F50" s="109"/>
      <c r="G50" s="192"/>
      <c r="H50" s="192"/>
      <c r="I50" s="108">
        <f>апр.25!I50+F50-E50</f>
        <v>-3750</v>
      </c>
    </row>
    <row r="51" spans="1:9">
      <c r="A51" s="8"/>
      <c r="B51" s="16">
        <v>42</v>
      </c>
      <c r="C51" s="14"/>
      <c r="D51" s="91"/>
      <c r="E51" s="65"/>
      <c r="F51" s="109"/>
      <c r="G51" s="192"/>
      <c r="H51" s="192"/>
      <c r="I51" s="108">
        <f>апр.25!I51+F51-E51</f>
        <v>-3750</v>
      </c>
    </row>
    <row r="52" spans="1:9">
      <c r="A52" s="8"/>
      <c r="B52" s="16">
        <v>43</v>
      </c>
      <c r="C52" s="14"/>
      <c r="D52" s="91"/>
      <c r="E52" s="65"/>
      <c r="F52" s="109"/>
      <c r="G52" s="192"/>
      <c r="H52" s="192"/>
      <c r="I52" s="108">
        <f>апр.25!I52+F52-E52</f>
        <v>-3750</v>
      </c>
    </row>
    <row r="53" spans="1:9">
      <c r="A53" s="8"/>
      <c r="B53" s="16">
        <v>44</v>
      </c>
      <c r="C53" s="14"/>
      <c r="D53" s="16"/>
      <c r="E53" s="65"/>
      <c r="F53" s="109"/>
      <c r="G53" s="192"/>
      <c r="H53" s="192"/>
      <c r="I53" s="108">
        <f>апр.25!I53+F53-E53</f>
        <v>-3750</v>
      </c>
    </row>
    <row r="54" spans="1:9">
      <c r="A54" s="9"/>
      <c r="B54" s="16">
        <v>45</v>
      </c>
      <c r="C54" s="14"/>
      <c r="D54" s="91"/>
      <c r="E54" s="65"/>
      <c r="F54" s="109"/>
      <c r="G54" s="192"/>
      <c r="H54" s="192"/>
      <c r="I54" s="108">
        <f>апр.25!I54+F54-E54</f>
        <v>-1250</v>
      </c>
    </row>
    <row r="55" spans="1:9">
      <c r="A55" s="8"/>
      <c r="B55" s="16">
        <v>46</v>
      </c>
      <c r="C55" s="14"/>
      <c r="D55" s="91"/>
      <c r="E55" s="65"/>
      <c r="F55" s="109"/>
      <c r="G55" s="192"/>
      <c r="H55" s="192"/>
      <c r="I55" s="108">
        <f>апр.25!I55+F55-E55</f>
        <v>-2500</v>
      </c>
    </row>
    <row r="56" spans="1:9">
      <c r="A56" s="9"/>
      <c r="B56" s="16">
        <v>47</v>
      </c>
      <c r="C56" s="14"/>
      <c r="D56" s="91"/>
      <c r="E56" s="65"/>
      <c r="F56" s="109"/>
      <c r="G56" s="192"/>
      <c r="H56" s="192"/>
      <c r="I56" s="108">
        <f>апр.25!I56+F56-E56</f>
        <v>-2500</v>
      </c>
    </row>
    <row r="57" spans="1:9">
      <c r="A57" s="8"/>
      <c r="B57" s="16">
        <v>48</v>
      </c>
      <c r="C57" s="72"/>
      <c r="D57" s="91"/>
      <c r="E57" s="65"/>
      <c r="F57" s="109"/>
      <c r="G57" s="192"/>
      <c r="H57" s="192"/>
      <c r="I57" s="108">
        <f>апр.25!I57+F57-E57</f>
        <v>1250</v>
      </c>
    </row>
    <row r="58" spans="1:9">
      <c r="A58" s="10"/>
      <c r="B58" s="16">
        <v>49</v>
      </c>
      <c r="C58" s="14"/>
      <c r="D58" s="91"/>
      <c r="E58" s="65"/>
      <c r="F58" s="109"/>
      <c r="G58" s="192"/>
      <c r="H58" s="192"/>
      <c r="I58" s="108">
        <f>апр.25!I58+F58-E58</f>
        <v>-3750</v>
      </c>
    </row>
    <row r="59" spans="1:9">
      <c r="A59" s="10"/>
      <c r="B59" s="16">
        <v>50</v>
      </c>
      <c r="C59" s="14"/>
      <c r="D59" s="91"/>
      <c r="E59" s="65"/>
      <c r="F59" s="109"/>
      <c r="G59" s="192"/>
      <c r="H59" s="192"/>
      <c r="I59" s="108">
        <f>апр.25!I59+F59-E59</f>
        <v>-3750</v>
      </c>
    </row>
    <row r="60" spans="1:9">
      <c r="A60" s="8"/>
      <c r="B60" s="16">
        <v>51.52</v>
      </c>
      <c r="C60" s="14"/>
      <c r="D60" s="91"/>
      <c r="E60" s="65"/>
      <c r="F60" s="109"/>
      <c r="G60" s="192"/>
      <c r="H60" s="192"/>
      <c r="I60" s="108">
        <f>апр.25!I60+F60-E60</f>
        <v>-2500</v>
      </c>
    </row>
    <row r="61" spans="1:9">
      <c r="A61" s="10"/>
      <c r="B61" s="16">
        <v>53</v>
      </c>
      <c r="C61" s="14"/>
      <c r="D61" s="91"/>
      <c r="E61" s="65"/>
      <c r="F61" s="109"/>
      <c r="G61" s="192"/>
      <c r="H61" s="192"/>
      <c r="I61" s="108">
        <f>апр.25!I61+F61-E61</f>
        <v>-1250</v>
      </c>
    </row>
    <row r="62" spans="1:9">
      <c r="A62" s="10"/>
      <c r="B62" s="16">
        <v>54.55</v>
      </c>
      <c r="C62" s="14"/>
      <c r="D62" s="91"/>
      <c r="E62" s="65"/>
      <c r="F62" s="109"/>
      <c r="G62" s="192"/>
      <c r="H62" s="192"/>
      <c r="I62" s="108">
        <f>апр.25!I62+F62-E62</f>
        <v>-2500</v>
      </c>
    </row>
    <row r="63" spans="1:9">
      <c r="A63" s="8"/>
      <c r="B63" s="16">
        <v>56</v>
      </c>
      <c r="C63" s="14"/>
      <c r="D63" s="91"/>
      <c r="E63" s="65"/>
      <c r="F63" s="109"/>
      <c r="G63" s="192"/>
      <c r="H63" s="192"/>
      <c r="I63" s="108">
        <f>апр.25!I63+F63-E63</f>
        <v>-3750</v>
      </c>
    </row>
    <row r="64" spans="1:9">
      <c r="A64" s="8"/>
      <c r="B64" s="16">
        <v>57</v>
      </c>
      <c r="C64" s="14"/>
      <c r="D64" s="91"/>
      <c r="E64" s="65"/>
      <c r="F64" s="109"/>
      <c r="G64" s="192"/>
      <c r="H64" s="192"/>
      <c r="I64" s="108">
        <f>апр.25!I64+F64-E64</f>
        <v>5250</v>
      </c>
    </row>
    <row r="65" spans="1:10">
      <c r="A65" s="8"/>
      <c r="B65" s="16" t="s">
        <v>52</v>
      </c>
      <c r="C65" s="14"/>
      <c r="D65" s="180"/>
      <c r="E65" s="65"/>
      <c r="F65" s="109"/>
      <c r="G65" s="192"/>
      <c r="H65" s="192"/>
      <c r="I65" s="108">
        <f>апр.25!I65+F65-E65</f>
        <v>2500</v>
      </c>
    </row>
    <row r="66" spans="1:10">
      <c r="A66" s="8"/>
      <c r="B66" s="16">
        <v>58</v>
      </c>
      <c r="C66" s="14"/>
      <c r="D66" s="91"/>
      <c r="E66" s="65"/>
      <c r="F66" s="109"/>
      <c r="G66" s="192"/>
      <c r="H66" s="192"/>
      <c r="I66" s="108">
        <f>апр.25!I66+F66-E66</f>
        <v>0</v>
      </c>
      <c r="J66" s="167"/>
    </row>
    <row r="67" spans="1:10">
      <c r="A67" s="8"/>
      <c r="B67" s="16">
        <v>59</v>
      </c>
      <c r="C67" s="14"/>
      <c r="D67" s="91"/>
      <c r="E67" s="65"/>
      <c r="F67" s="109"/>
      <c r="G67" s="192"/>
      <c r="H67" s="192"/>
      <c r="I67" s="108">
        <f>апр.25!I67+F67-E67</f>
        <v>-1250</v>
      </c>
    </row>
    <row r="68" spans="1:10">
      <c r="A68" s="8"/>
      <c r="B68" s="16">
        <v>60</v>
      </c>
      <c r="C68" s="14"/>
      <c r="D68" s="91"/>
      <c r="E68" s="65"/>
      <c r="F68" s="109"/>
      <c r="G68" s="192"/>
      <c r="H68" s="192"/>
      <c r="I68" s="108">
        <f>апр.25!I68+F68-E68</f>
        <v>-3750</v>
      </c>
    </row>
    <row r="69" spans="1:10">
      <c r="A69" s="8"/>
      <c r="B69" s="16">
        <v>61</v>
      </c>
      <c r="C69" s="14"/>
      <c r="D69" s="91"/>
      <c r="E69" s="65"/>
      <c r="F69" s="109"/>
      <c r="G69" s="192"/>
      <c r="H69" s="192"/>
      <c r="I69" s="108">
        <f>апр.25!I69+F69-E69</f>
        <v>-2500</v>
      </c>
    </row>
    <row r="70" spans="1:10">
      <c r="A70" s="8"/>
      <c r="B70" s="16">
        <v>62</v>
      </c>
      <c r="C70" s="14"/>
      <c r="D70" s="91"/>
      <c r="E70" s="65"/>
      <c r="F70" s="109"/>
      <c r="G70" s="192"/>
      <c r="H70" s="192"/>
      <c r="I70" s="108">
        <f>апр.25!I70+F70-E70</f>
        <v>-2500</v>
      </c>
    </row>
    <row r="71" spans="1:10">
      <c r="A71" s="8"/>
      <c r="B71" s="16">
        <v>63</v>
      </c>
      <c r="C71" s="14"/>
      <c r="D71" s="91"/>
      <c r="E71" s="65"/>
      <c r="F71" s="109"/>
      <c r="G71" s="192"/>
      <c r="H71" s="192"/>
      <c r="I71" s="108">
        <f>апр.25!I71+F71-E71</f>
        <v>-3750</v>
      </c>
    </row>
    <row r="72" spans="1:10">
      <c r="A72" s="8"/>
      <c r="B72" s="16">
        <v>64</v>
      </c>
      <c r="C72" s="14"/>
      <c r="D72" s="91"/>
      <c r="E72" s="65"/>
      <c r="F72" s="109"/>
      <c r="G72" s="192"/>
      <c r="H72" s="192"/>
      <c r="I72" s="108">
        <f>апр.25!I72+F72-E72</f>
        <v>-3750</v>
      </c>
    </row>
    <row r="73" spans="1:10">
      <c r="A73" s="11"/>
      <c r="B73" s="16">
        <v>65</v>
      </c>
      <c r="C73" s="14"/>
      <c r="D73" s="91"/>
      <c r="E73" s="65"/>
      <c r="F73" s="109"/>
      <c r="G73" s="192"/>
      <c r="H73" s="192"/>
      <c r="I73" s="108">
        <f>апр.25!I73+F73-E73</f>
        <v>0</v>
      </c>
    </row>
    <row r="74" spans="1:10">
      <c r="A74" s="8"/>
      <c r="B74" s="16">
        <v>66</v>
      </c>
      <c r="C74" s="14"/>
      <c r="D74" s="91"/>
      <c r="E74" s="65"/>
      <c r="F74" s="109"/>
      <c r="G74" s="192"/>
      <c r="H74" s="192"/>
      <c r="I74" s="108">
        <f>апр.25!I74+F74-E74</f>
        <v>-3750</v>
      </c>
    </row>
    <row r="75" spans="1:10">
      <c r="A75" s="8"/>
      <c r="B75" s="16">
        <v>67</v>
      </c>
      <c r="C75" s="14"/>
      <c r="D75" s="91"/>
      <c r="E75" s="65"/>
      <c r="F75" s="109"/>
      <c r="G75" s="192"/>
      <c r="H75" s="192"/>
      <c r="I75" s="108">
        <f>апр.25!I75+F75-E75</f>
        <v>-3750</v>
      </c>
    </row>
    <row r="76" spans="1:10">
      <c r="A76" s="8"/>
      <c r="B76" s="16">
        <v>68.69</v>
      </c>
      <c r="C76" s="14"/>
      <c r="D76" s="91"/>
      <c r="E76" s="65"/>
      <c r="F76" s="109"/>
      <c r="G76" s="192"/>
      <c r="H76" s="192"/>
      <c r="I76" s="108">
        <f>апр.25!I76+F76-E76</f>
        <v>0</v>
      </c>
    </row>
    <row r="77" spans="1:10">
      <c r="A77" s="8"/>
      <c r="B77" s="16">
        <v>69</v>
      </c>
      <c r="C77" s="14"/>
      <c r="D77" s="91"/>
      <c r="E77" s="65"/>
      <c r="F77" s="109"/>
      <c r="G77" s="192"/>
      <c r="H77" s="192"/>
      <c r="I77" s="108">
        <f>апр.25!I77+F77-E77</f>
        <v>-1250</v>
      </c>
    </row>
    <row r="78" spans="1:10">
      <c r="A78" s="8"/>
      <c r="B78" s="16">
        <v>70</v>
      </c>
      <c r="C78" s="14"/>
      <c r="D78" s="91"/>
      <c r="E78" s="65"/>
      <c r="F78" s="109"/>
      <c r="G78" s="192"/>
      <c r="H78" s="192"/>
      <c r="I78" s="108">
        <f>апр.25!I78+F78-E78</f>
        <v>-2250</v>
      </c>
    </row>
    <row r="79" spans="1:10">
      <c r="A79" s="8"/>
      <c r="B79" s="16">
        <v>71</v>
      </c>
      <c r="C79" s="14"/>
      <c r="D79" s="91"/>
      <c r="E79" s="65"/>
      <c r="F79" s="109"/>
      <c r="G79" s="192"/>
      <c r="H79" s="192"/>
      <c r="I79" s="108">
        <f>апр.25!I79+F79-E79</f>
        <v>-3750</v>
      </c>
    </row>
    <row r="80" spans="1:10">
      <c r="A80" s="8"/>
      <c r="B80" s="16">
        <v>72</v>
      </c>
      <c r="C80" s="14"/>
      <c r="D80" s="91"/>
      <c r="E80" s="65"/>
      <c r="F80" s="109"/>
      <c r="G80" s="192"/>
      <c r="H80" s="192"/>
      <c r="I80" s="108">
        <f>апр.25!I80+F80-E80</f>
        <v>-3750</v>
      </c>
    </row>
    <row r="81" spans="1:9">
      <c r="A81" s="8"/>
      <c r="B81" s="16">
        <v>73</v>
      </c>
      <c r="C81" s="14"/>
      <c r="D81" s="91"/>
      <c r="E81" s="65"/>
      <c r="F81" s="109"/>
      <c r="G81" s="192"/>
      <c r="H81" s="192"/>
      <c r="I81" s="108">
        <f>апр.25!I81+F81-E81</f>
        <v>6250</v>
      </c>
    </row>
    <row r="82" spans="1:9">
      <c r="A82" s="8"/>
      <c r="B82" s="16">
        <v>74</v>
      </c>
      <c r="C82" s="14"/>
      <c r="D82" s="91"/>
      <c r="E82" s="65"/>
      <c r="F82" s="109"/>
      <c r="G82" s="192"/>
      <c r="H82" s="192"/>
      <c r="I82" s="108">
        <f>апр.25!I82+F82-E82</f>
        <v>-3750</v>
      </c>
    </row>
    <row r="83" spans="1:9">
      <c r="A83" s="8"/>
      <c r="B83" s="16">
        <v>75</v>
      </c>
      <c r="C83" s="14"/>
      <c r="D83" s="91"/>
      <c r="E83" s="65"/>
      <c r="F83" s="109"/>
      <c r="G83" s="192"/>
      <c r="H83" s="192"/>
      <c r="I83" s="108">
        <f>апр.25!I83+F83-E83</f>
        <v>0</v>
      </c>
    </row>
    <row r="84" spans="1:9">
      <c r="A84" s="8"/>
      <c r="B84" s="16">
        <v>76</v>
      </c>
      <c r="C84" s="14"/>
      <c r="D84" s="91"/>
      <c r="E84" s="65"/>
      <c r="F84" s="109"/>
      <c r="G84" s="192"/>
      <c r="H84" s="192"/>
      <c r="I84" s="108">
        <f>апр.25!I84+F84-E84</f>
        <v>-3750</v>
      </c>
    </row>
    <row r="85" spans="1:9">
      <c r="A85" s="8"/>
      <c r="B85" s="16">
        <v>77</v>
      </c>
      <c r="C85" s="14"/>
      <c r="D85" s="91"/>
      <c r="E85" s="65"/>
      <c r="F85" s="109"/>
      <c r="G85" s="192"/>
      <c r="H85" s="192"/>
      <c r="I85" s="108">
        <f>апр.25!I85+F85-E85</f>
        <v>-3750</v>
      </c>
    </row>
    <row r="86" spans="1:9">
      <c r="A86" s="8"/>
      <c r="B86" s="16">
        <v>78</v>
      </c>
      <c r="C86" s="14"/>
      <c r="D86" s="91"/>
      <c r="E86" s="65"/>
      <c r="F86" s="109"/>
      <c r="G86" s="192"/>
      <c r="H86" s="192"/>
      <c r="I86" s="108">
        <f>апр.25!I86+F86-E86</f>
        <v>-3750</v>
      </c>
    </row>
    <row r="87" spans="1:9">
      <c r="A87" s="8"/>
      <c r="B87" s="16">
        <v>79</v>
      </c>
      <c r="C87" s="14"/>
      <c r="D87" s="91"/>
      <c r="E87" s="65"/>
      <c r="F87" s="109"/>
      <c r="G87" s="192"/>
      <c r="H87" s="192"/>
      <c r="I87" s="108">
        <f>апр.25!I87+F87-E87</f>
        <v>-1250</v>
      </c>
    </row>
    <row r="88" spans="1:9">
      <c r="A88" s="8"/>
      <c r="B88" s="16">
        <v>80</v>
      </c>
      <c r="C88" s="14"/>
      <c r="D88" s="91"/>
      <c r="E88" s="65"/>
      <c r="F88" s="109"/>
      <c r="G88" s="192"/>
      <c r="H88" s="192"/>
      <c r="I88" s="108">
        <f>апр.25!I88+F88-E88</f>
        <v>-1250</v>
      </c>
    </row>
    <row r="89" spans="1:9">
      <c r="A89" s="8"/>
      <c r="B89" s="16">
        <v>81</v>
      </c>
      <c r="C89" s="14"/>
      <c r="D89" s="91"/>
      <c r="E89" s="65"/>
      <c r="F89" s="109"/>
      <c r="G89" s="192"/>
      <c r="H89" s="192"/>
      <c r="I89" s="108">
        <f>апр.25!I89+F89-E89</f>
        <v>-3750</v>
      </c>
    </row>
    <row r="90" spans="1:9">
      <c r="A90" s="8"/>
      <c r="B90" s="16">
        <v>82</v>
      </c>
      <c r="C90" s="14"/>
      <c r="D90" s="91"/>
      <c r="E90" s="65"/>
      <c r="F90" s="109"/>
      <c r="G90" s="192"/>
      <c r="H90" s="192"/>
      <c r="I90" s="108">
        <f>апр.25!I90+F90-E90</f>
        <v>-1250</v>
      </c>
    </row>
    <row r="91" spans="1:9">
      <c r="A91" s="11"/>
      <c r="B91" s="16">
        <v>83</v>
      </c>
      <c r="C91" s="14"/>
      <c r="D91" s="91"/>
      <c r="E91" s="65"/>
      <c r="F91" s="109"/>
      <c r="G91" s="192"/>
      <c r="H91" s="192"/>
      <c r="I91" s="108">
        <f>апр.25!I91+F91-E91</f>
        <v>0</v>
      </c>
    </row>
    <row r="92" spans="1:9">
      <c r="A92" s="8"/>
      <c r="B92" s="16">
        <v>84</v>
      </c>
      <c r="C92" s="14"/>
      <c r="D92" s="91"/>
      <c r="E92" s="65"/>
      <c r="F92" s="109"/>
      <c r="G92" s="192"/>
      <c r="H92" s="192"/>
      <c r="I92" s="108">
        <f>апр.25!I92+F92-E92</f>
        <v>-2500</v>
      </c>
    </row>
    <row r="93" spans="1:9">
      <c r="A93" s="8"/>
      <c r="B93" s="16">
        <v>85</v>
      </c>
      <c r="C93" s="14"/>
      <c r="D93" s="91"/>
      <c r="E93" s="65"/>
      <c r="F93" s="109"/>
      <c r="G93" s="192"/>
      <c r="H93" s="192"/>
      <c r="I93" s="108">
        <f>апр.25!I93+F93-E93</f>
        <v>-3750</v>
      </c>
    </row>
    <row r="94" spans="1:9">
      <c r="A94" s="8"/>
      <c r="B94" s="16">
        <v>86</v>
      </c>
      <c r="C94" s="14"/>
      <c r="D94" s="91"/>
      <c r="E94" s="65"/>
      <c r="F94" s="109"/>
      <c r="G94" s="192"/>
      <c r="H94" s="192"/>
      <c r="I94" s="108">
        <f>апр.25!I94+F94-E94</f>
        <v>-3750</v>
      </c>
    </row>
    <row r="95" spans="1:9">
      <c r="A95" s="8"/>
      <c r="B95" s="16">
        <v>87</v>
      </c>
      <c r="C95" s="14"/>
      <c r="D95" s="91"/>
      <c r="E95" s="65"/>
      <c r="F95" s="109"/>
      <c r="G95" s="192"/>
      <c r="H95" s="192"/>
      <c r="I95" s="108">
        <f>апр.25!I95+F95-E95</f>
        <v>-3750</v>
      </c>
    </row>
    <row r="96" spans="1:9">
      <c r="A96" s="8"/>
      <c r="B96" s="16">
        <v>88</v>
      </c>
      <c r="C96" s="14"/>
      <c r="D96" s="91"/>
      <c r="E96" s="65"/>
      <c r="F96" s="109"/>
      <c r="G96" s="192"/>
      <c r="H96" s="192"/>
      <c r="I96" s="108">
        <f>апр.25!I96+F96-E96</f>
        <v>0</v>
      </c>
    </row>
    <row r="97" spans="1:9">
      <c r="A97" s="8"/>
      <c r="B97" s="16" t="s">
        <v>56</v>
      </c>
      <c r="C97" s="14"/>
      <c r="D97" s="188"/>
      <c r="E97" s="65"/>
      <c r="F97" s="109"/>
      <c r="G97" s="192"/>
      <c r="H97" s="192"/>
      <c r="I97" s="108">
        <f>апр.25!I97+F97-E97</f>
        <v>-3750</v>
      </c>
    </row>
    <row r="98" spans="1:9">
      <c r="A98" s="8"/>
      <c r="B98" s="16">
        <v>89</v>
      </c>
      <c r="C98" s="14"/>
      <c r="D98" s="91"/>
      <c r="E98" s="65"/>
      <c r="F98" s="109"/>
      <c r="G98" s="192"/>
      <c r="H98" s="192"/>
      <c r="I98" s="108">
        <f>апр.25!I98+F98-E98</f>
        <v>-3750</v>
      </c>
    </row>
    <row r="99" spans="1:9">
      <c r="A99" s="8"/>
      <c r="B99" s="16">
        <v>90</v>
      </c>
      <c r="C99" s="14"/>
      <c r="D99" s="91"/>
      <c r="E99" s="65"/>
      <c r="F99" s="109"/>
      <c r="G99" s="192"/>
      <c r="H99" s="192"/>
      <c r="I99" s="108">
        <f>апр.25!I99+F99-E99</f>
        <v>-3750</v>
      </c>
    </row>
    <row r="100" spans="1:9">
      <c r="A100" s="8"/>
      <c r="B100" s="16">
        <v>91</v>
      </c>
      <c r="C100" s="14"/>
      <c r="D100" s="91"/>
      <c r="E100" s="65"/>
      <c r="F100" s="109"/>
      <c r="G100" s="192"/>
      <c r="H100" s="192"/>
      <c r="I100" s="108">
        <f>апр.25!I100+F100-E100</f>
        <v>0</v>
      </c>
    </row>
    <row r="101" spans="1:9">
      <c r="A101" s="8"/>
      <c r="B101" s="16">
        <v>92</v>
      </c>
      <c r="C101" s="14"/>
      <c r="D101" s="91"/>
      <c r="E101" s="65"/>
      <c r="F101" s="109"/>
      <c r="G101" s="192"/>
      <c r="H101" s="192"/>
      <c r="I101" s="108">
        <f>апр.25!I101+F101-E101</f>
        <v>-3750</v>
      </c>
    </row>
    <row r="102" spans="1:9">
      <c r="A102" s="8"/>
      <c r="B102" s="16">
        <v>93</v>
      </c>
      <c r="C102" s="14"/>
      <c r="D102" s="91"/>
      <c r="E102" s="65"/>
      <c r="F102" s="109"/>
      <c r="G102" s="192"/>
      <c r="H102" s="192"/>
      <c r="I102" s="108">
        <f>апр.25!I102+F102-E102</f>
        <v>-1250</v>
      </c>
    </row>
    <row r="103" spans="1:9">
      <c r="A103" s="8"/>
      <c r="B103" s="16">
        <v>94</v>
      </c>
      <c r="C103" s="14"/>
      <c r="D103" s="91"/>
      <c r="E103" s="65"/>
      <c r="F103" s="109"/>
      <c r="G103" s="192"/>
      <c r="H103" s="192"/>
      <c r="I103" s="108">
        <f>апр.25!I103+F103-E103</f>
        <v>-3750</v>
      </c>
    </row>
    <row r="104" spans="1:9">
      <c r="A104" s="8"/>
      <c r="B104" s="16">
        <v>95</v>
      </c>
      <c r="C104" s="14"/>
      <c r="D104" s="91"/>
      <c r="E104" s="65"/>
      <c r="F104" s="109"/>
      <c r="G104" s="192"/>
      <c r="H104" s="192"/>
      <c r="I104" s="108">
        <f>апр.25!I104+F104-E104</f>
        <v>0</v>
      </c>
    </row>
    <row r="105" spans="1:9">
      <c r="A105" s="8"/>
      <c r="B105" s="16">
        <v>96</v>
      </c>
      <c r="C105" s="14"/>
      <c r="D105" s="91"/>
      <c r="E105" s="65"/>
      <c r="F105" s="109"/>
      <c r="G105" s="192"/>
      <c r="H105" s="192"/>
      <c r="I105" s="108">
        <f>апр.25!I105+F105-E105</f>
        <v>-2500</v>
      </c>
    </row>
    <row r="106" spans="1:9">
      <c r="A106" s="8"/>
      <c r="B106" s="16">
        <v>97</v>
      </c>
      <c r="C106" s="14"/>
      <c r="D106" s="91"/>
      <c r="E106" s="65"/>
      <c r="F106" s="109"/>
      <c r="G106" s="192"/>
      <c r="H106" s="192"/>
      <c r="I106" s="108">
        <f>апр.25!I106+F106-E106</f>
        <v>-3750</v>
      </c>
    </row>
    <row r="107" spans="1:9">
      <c r="A107" s="8"/>
      <c r="B107" s="16">
        <v>98</v>
      </c>
      <c r="C107" s="14"/>
      <c r="D107" s="91"/>
      <c r="E107" s="65"/>
      <c r="F107" s="109"/>
      <c r="G107" s="192"/>
      <c r="H107" s="192"/>
      <c r="I107" s="108">
        <f>апр.25!I107+F107-E107</f>
        <v>0</v>
      </c>
    </row>
    <row r="108" spans="1:9">
      <c r="A108" s="8"/>
      <c r="B108" s="16">
        <v>99</v>
      </c>
      <c r="C108" s="14"/>
      <c r="D108" s="91"/>
      <c r="E108" s="65"/>
      <c r="F108" s="109"/>
      <c r="G108" s="192"/>
      <c r="H108" s="192"/>
      <c r="I108" s="108">
        <f>апр.25!I108+F108-E108</f>
        <v>0</v>
      </c>
    </row>
    <row r="109" spans="1:9">
      <c r="A109" s="8"/>
      <c r="B109" s="16">
        <v>100</v>
      </c>
      <c r="C109" s="14"/>
      <c r="D109" s="91"/>
      <c r="E109" s="65"/>
      <c r="F109" s="109"/>
      <c r="G109" s="192"/>
      <c r="H109" s="192"/>
      <c r="I109" s="108">
        <f>апр.25!I109+F109-E109</f>
        <v>-1250</v>
      </c>
    </row>
    <row r="110" spans="1:9">
      <c r="A110" s="8"/>
      <c r="B110" s="16">
        <v>101</v>
      </c>
      <c r="C110" s="14"/>
      <c r="D110" s="91"/>
      <c r="E110" s="65"/>
      <c r="F110" s="109"/>
      <c r="G110" s="192"/>
      <c r="H110" s="192"/>
      <c r="I110" s="108">
        <f>апр.25!I110+F110-E110</f>
        <v>-3750</v>
      </c>
    </row>
    <row r="111" spans="1:9">
      <c r="A111" s="8"/>
      <c r="B111" s="16" t="s">
        <v>30</v>
      </c>
      <c r="C111" s="14"/>
      <c r="D111" s="91"/>
      <c r="E111" s="65"/>
      <c r="F111" s="109"/>
      <c r="G111" s="192"/>
      <c r="H111" s="192"/>
      <c r="I111" s="108">
        <f>апр.25!I111+F111-E111</f>
        <v>-1250</v>
      </c>
    </row>
    <row r="112" spans="1:9">
      <c r="A112" s="8"/>
      <c r="B112" s="16">
        <v>102</v>
      </c>
      <c r="C112" s="14"/>
      <c r="D112" s="168"/>
      <c r="E112" s="65"/>
      <c r="F112" s="109"/>
      <c r="G112" s="192"/>
      <c r="H112" s="192"/>
      <c r="I112" s="108">
        <f>апр.25!I112+F112-E112</f>
        <v>-2500</v>
      </c>
    </row>
    <row r="113" spans="1:9">
      <c r="A113" s="8"/>
      <c r="B113" s="16">
        <v>103</v>
      </c>
      <c r="C113" s="14"/>
      <c r="D113" s="91"/>
      <c r="E113" s="65"/>
      <c r="F113" s="109"/>
      <c r="G113" s="192"/>
      <c r="H113" s="192"/>
      <c r="I113" s="108">
        <f>апр.25!I113+F113-E113</f>
        <v>-2500</v>
      </c>
    </row>
    <row r="114" spans="1:9">
      <c r="A114" s="8"/>
      <c r="B114" s="16">
        <v>104</v>
      </c>
      <c r="C114" s="14"/>
      <c r="D114" s="91"/>
      <c r="E114" s="65"/>
      <c r="F114" s="109"/>
      <c r="G114" s="192"/>
      <c r="H114" s="192"/>
      <c r="I114" s="108">
        <f>апр.25!I114+F114-E114</f>
        <v>0</v>
      </c>
    </row>
    <row r="115" spans="1:9">
      <c r="A115" s="8"/>
      <c r="B115" s="16">
        <v>105</v>
      </c>
      <c r="C115" s="14"/>
      <c r="D115" s="91"/>
      <c r="E115" s="65"/>
      <c r="F115" s="109"/>
      <c r="G115" s="192"/>
      <c r="H115" s="192"/>
      <c r="I115" s="108">
        <f>апр.25!I115+F115-E115</f>
        <v>0</v>
      </c>
    </row>
    <row r="116" spans="1:9">
      <c r="A116" s="8"/>
      <c r="B116" s="16">
        <v>106</v>
      </c>
      <c r="C116" s="14"/>
      <c r="D116" s="91"/>
      <c r="E116" s="65"/>
      <c r="F116" s="109"/>
      <c r="G116" s="192"/>
      <c r="H116" s="192"/>
      <c r="I116" s="108">
        <f>апр.25!I116+F116-E116</f>
        <v>0</v>
      </c>
    </row>
    <row r="117" spans="1:9">
      <c r="A117" s="8"/>
      <c r="B117" s="16">
        <v>107</v>
      </c>
      <c r="C117" s="14"/>
      <c r="D117" s="91"/>
      <c r="E117" s="65"/>
      <c r="F117" s="109"/>
      <c r="G117" s="192"/>
      <c r="H117" s="192"/>
      <c r="I117" s="108">
        <f>апр.25!I117+F117-E117</f>
        <v>0</v>
      </c>
    </row>
    <row r="118" spans="1:9">
      <c r="A118" s="8"/>
      <c r="B118" s="16">
        <v>108</v>
      </c>
      <c r="C118" s="14"/>
      <c r="D118" s="91"/>
      <c r="E118" s="65"/>
      <c r="F118" s="109"/>
      <c r="G118" s="192"/>
      <c r="H118" s="192"/>
      <c r="I118" s="108">
        <f>апр.25!I118+F118-E118</f>
        <v>0</v>
      </c>
    </row>
    <row r="119" spans="1:9">
      <c r="A119" s="8"/>
      <c r="B119" s="16">
        <v>109</v>
      </c>
      <c r="C119" s="14"/>
      <c r="D119" s="91"/>
      <c r="E119" s="65"/>
      <c r="F119" s="109"/>
      <c r="G119" s="192"/>
      <c r="H119" s="192"/>
      <c r="I119" s="108">
        <f>апр.25!I119+F119-E119</f>
        <v>0</v>
      </c>
    </row>
    <row r="120" spans="1:9">
      <c r="A120" s="11"/>
      <c r="B120" s="16">
        <v>110</v>
      </c>
      <c r="C120" s="14"/>
      <c r="D120" s="91"/>
      <c r="E120" s="65"/>
      <c r="F120" s="109"/>
      <c r="G120" s="192"/>
      <c r="H120" s="192"/>
      <c r="I120" s="108">
        <f>апр.25!I120+F120-E120</f>
        <v>0</v>
      </c>
    </row>
    <row r="121" spans="1:9">
      <c r="A121" s="8"/>
      <c r="B121" s="16">
        <v>111</v>
      </c>
      <c r="C121" s="14"/>
      <c r="D121" s="91"/>
      <c r="E121" s="65"/>
      <c r="F121" s="109"/>
      <c r="G121" s="192"/>
      <c r="H121" s="192"/>
      <c r="I121" s="108">
        <f>апр.25!I121+F121-E121</f>
        <v>0</v>
      </c>
    </row>
    <row r="122" spans="1:9">
      <c r="A122" s="8"/>
      <c r="B122" s="16">
        <v>112</v>
      </c>
      <c r="C122" s="14"/>
      <c r="D122" s="91"/>
      <c r="E122" s="65"/>
      <c r="F122" s="109"/>
      <c r="G122" s="192"/>
      <c r="H122" s="192"/>
      <c r="I122" s="108">
        <f>апр.25!I122+F122-E122</f>
        <v>0</v>
      </c>
    </row>
    <row r="123" spans="1:9">
      <c r="A123" s="8"/>
      <c r="B123" s="16">
        <v>113</v>
      </c>
      <c r="C123" s="14"/>
      <c r="D123" s="91"/>
      <c r="E123" s="65"/>
      <c r="F123" s="109"/>
      <c r="G123" s="192"/>
      <c r="H123" s="192"/>
      <c r="I123" s="108">
        <f>апр.25!I123+F123-E123</f>
        <v>-1250</v>
      </c>
    </row>
    <row r="124" spans="1:9">
      <c r="A124" s="8"/>
      <c r="B124" s="16" t="s">
        <v>51</v>
      </c>
      <c r="C124" s="14"/>
      <c r="D124" s="179"/>
      <c r="E124" s="65"/>
      <c r="F124" s="109"/>
      <c r="G124" s="192"/>
      <c r="H124" s="192"/>
      <c r="I124" s="108">
        <f>апр.25!I124+F124-E124</f>
        <v>-1250</v>
      </c>
    </row>
    <row r="125" spans="1:9">
      <c r="A125" s="8"/>
      <c r="B125" s="16" t="s">
        <v>26</v>
      </c>
      <c r="C125" s="14"/>
      <c r="D125" s="102"/>
      <c r="E125" s="65"/>
      <c r="F125" s="109"/>
      <c r="G125" s="192"/>
      <c r="H125" s="192"/>
      <c r="I125" s="108">
        <f>апр.25!I125+F125-E125</f>
        <v>-3750</v>
      </c>
    </row>
    <row r="126" spans="1:9">
      <c r="A126" s="8"/>
      <c r="B126" s="16">
        <v>114</v>
      </c>
      <c r="C126" s="14"/>
      <c r="D126" s="91"/>
      <c r="E126" s="65"/>
      <c r="F126" s="109"/>
      <c r="G126" s="192"/>
      <c r="H126" s="192"/>
      <c r="I126" s="108">
        <f>апр.25!I126+F126-E126</f>
        <v>0</v>
      </c>
    </row>
    <row r="127" spans="1:9">
      <c r="A127" s="8"/>
      <c r="B127" s="16" t="s">
        <v>24</v>
      </c>
      <c r="C127" s="47"/>
      <c r="D127" s="91"/>
      <c r="E127" s="65"/>
      <c r="F127" s="109"/>
      <c r="G127" s="192"/>
      <c r="H127" s="192"/>
      <c r="I127" s="108">
        <f>апр.25!I127+F127-E127</f>
        <v>0</v>
      </c>
    </row>
    <row r="128" spans="1:9">
      <c r="A128" s="8"/>
      <c r="B128" s="16">
        <v>116</v>
      </c>
      <c r="C128" s="14"/>
      <c r="D128" s="91"/>
      <c r="E128" s="65"/>
      <c r="F128" s="109"/>
      <c r="G128" s="192"/>
      <c r="H128" s="192"/>
      <c r="I128" s="108">
        <f>апр.25!I128+F128-E128</f>
        <v>0</v>
      </c>
    </row>
    <row r="129" spans="1:10">
      <c r="A129" s="8"/>
      <c r="B129" s="16">
        <v>117</v>
      </c>
      <c r="C129" s="14"/>
      <c r="D129" s="91"/>
      <c r="E129" s="65"/>
      <c r="F129" s="109"/>
      <c r="G129" s="192"/>
      <c r="H129" s="192"/>
      <c r="I129" s="108">
        <f>апр.25!I129+F129-E129</f>
        <v>-1250</v>
      </c>
    </row>
    <row r="130" spans="1:10">
      <c r="A130" s="8"/>
      <c r="B130" s="16">
        <v>118</v>
      </c>
      <c r="C130" s="72"/>
      <c r="D130" s="91"/>
      <c r="E130" s="65"/>
      <c r="F130" s="109"/>
      <c r="G130" s="192"/>
      <c r="H130" s="192"/>
      <c r="I130" s="108">
        <f>апр.25!I130+F130-E130</f>
        <v>0</v>
      </c>
    </row>
    <row r="131" spans="1:10">
      <c r="A131" s="8"/>
      <c r="B131" s="16">
        <v>119</v>
      </c>
      <c r="C131" s="14"/>
      <c r="D131" s="91"/>
      <c r="E131" s="65"/>
      <c r="F131" s="109"/>
      <c r="G131" s="192"/>
      <c r="H131" s="192"/>
      <c r="I131" s="108">
        <f>апр.25!I131+F131-E131</f>
        <v>-3750</v>
      </c>
    </row>
    <row r="132" spans="1:10">
      <c r="A132" s="10"/>
      <c r="B132" s="16">
        <v>120</v>
      </c>
      <c r="C132" s="14"/>
      <c r="D132" s="91"/>
      <c r="E132" s="65"/>
      <c r="F132" s="109"/>
      <c r="G132" s="192"/>
      <c r="H132" s="192"/>
      <c r="I132" s="108">
        <f>апр.25!I132+F132-E132</f>
        <v>-3750</v>
      </c>
    </row>
    <row r="133" spans="1:10">
      <c r="A133" s="8"/>
      <c r="B133" s="16">
        <v>121</v>
      </c>
      <c r="C133" s="14"/>
      <c r="D133" s="91"/>
      <c r="E133" s="65"/>
      <c r="F133" s="109"/>
      <c r="G133" s="192"/>
      <c r="H133" s="192"/>
      <c r="I133" s="108">
        <f>апр.25!I133+F133-E133</f>
        <v>-3750</v>
      </c>
    </row>
    <row r="134" spans="1:10">
      <c r="A134" s="8"/>
      <c r="B134" s="1">
        <v>122</v>
      </c>
      <c r="C134" s="14"/>
      <c r="D134" s="91"/>
      <c r="E134" s="65"/>
      <c r="F134" s="109"/>
      <c r="G134" s="192"/>
      <c r="H134" s="192"/>
      <c r="I134" s="108">
        <f>апр.25!I134+F134-E134</f>
        <v>-1250</v>
      </c>
    </row>
    <row r="135" spans="1:10">
      <c r="A135" s="8"/>
      <c r="B135" s="16">
        <v>123</v>
      </c>
      <c r="C135" s="14"/>
      <c r="D135" s="91"/>
      <c r="E135" s="65"/>
      <c r="F135" s="109"/>
      <c r="G135" s="192"/>
      <c r="H135" s="192"/>
      <c r="I135" s="108">
        <f>апр.25!I135+F135-E135</f>
        <v>0</v>
      </c>
    </row>
    <row r="136" spans="1:10">
      <c r="A136" s="8"/>
      <c r="B136" s="16">
        <v>124</v>
      </c>
      <c r="C136" s="14"/>
      <c r="D136" s="91"/>
      <c r="E136" s="65"/>
      <c r="F136" s="109"/>
      <c r="G136" s="192"/>
      <c r="H136" s="192"/>
      <c r="I136" s="108">
        <f>апр.25!I136+F136-E136</f>
        <v>-1200</v>
      </c>
    </row>
    <row r="137" spans="1:10">
      <c r="A137" s="8"/>
      <c r="B137" s="16" t="s">
        <v>38</v>
      </c>
      <c r="C137" s="14"/>
      <c r="D137" s="176"/>
      <c r="E137" s="65"/>
      <c r="F137" s="109"/>
      <c r="G137" s="192"/>
      <c r="H137" s="192"/>
      <c r="I137" s="108">
        <f>апр.25!I137+F137-E137</f>
        <v>-1250</v>
      </c>
      <c r="J137" s="167"/>
    </row>
    <row r="138" spans="1:10">
      <c r="A138" s="8"/>
      <c r="B138" s="16">
        <v>125</v>
      </c>
      <c r="C138" s="14"/>
      <c r="D138" s="91"/>
      <c r="E138" s="65"/>
      <c r="F138" s="109"/>
      <c r="G138" s="192"/>
      <c r="H138" s="192"/>
      <c r="I138" s="108">
        <f>апр.25!I138+F138-E138</f>
        <v>-3750</v>
      </c>
    </row>
    <row r="139" spans="1:10">
      <c r="A139" s="8"/>
      <c r="B139" s="16">
        <v>126</v>
      </c>
      <c r="C139" s="14"/>
      <c r="D139" s="91"/>
      <c r="E139" s="65"/>
      <c r="F139" s="109"/>
      <c r="G139" s="192"/>
      <c r="H139" s="192"/>
      <c r="I139" s="108">
        <f>апр.25!I139+F139-E139</f>
        <v>6250</v>
      </c>
    </row>
    <row r="140" spans="1:10">
      <c r="A140" s="8"/>
      <c r="B140" s="16">
        <v>127</v>
      </c>
      <c r="C140" s="14"/>
      <c r="D140" s="91"/>
      <c r="E140" s="65"/>
      <c r="F140" s="109"/>
      <c r="G140" s="192"/>
      <c r="H140" s="192"/>
      <c r="I140" s="108">
        <f>апр.25!I140+F140-E140</f>
        <v>-2500</v>
      </c>
    </row>
    <row r="141" spans="1:10">
      <c r="A141" s="8"/>
      <c r="B141" s="16">
        <v>128</v>
      </c>
      <c r="C141" s="14"/>
      <c r="D141" s="91"/>
      <c r="E141" s="65"/>
      <c r="F141" s="109"/>
      <c r="G141" s="192"/>
      <c r="H141" s="192"/>
      <c r="I141" s="108">
        <f>апр.25!I141+F141-E141</f>
        <v>1250</v>
      </c>
    </row>
    <row r="142" spans="1:10">
      <c r="A142" s="8"/>
      <c r="B142" s="16">
        <v>129</v>
      </c>
      <c r="C142" s="14"/>
      <c r="D142" s="91"/>
      <c r="E142" s="65"/>
      <c r="F142" s="109"/>
      <c r="G142" s="192"/>
      <c r="H142" s="192"/>
      <c r="I142" s="108">
        <f>апр.25!I142+F142-E142</f>
        <v>-1250</v>
      </c>
    </row>
    <row r="143" spans="1:10">
      <c r="A143" s="8"/>
      <c r="B143" s="16">
        <v>130</v>
      </c>
      <c r="C143" s="72"/>
      <c r="D143" s="91"/>
      <c r="E143" s="65"/>
      <c r="F143" s="109"/>
      <c r="G143" s="192"/>
      <c r="H143" s="192"/>
      <c r="I143" s="108">
        <f>апр.25!I143+F143-E143</f>
        <v>1250</v>
      </c>
    </row>
    <row r="144" spans="1:10">
      <c r="A144" s="10"/>
      <c r="B144" s="16">
        <v>131.13200000000001</v>
      </c>
      <c r="C144" s="14"/>
      <c r="D144" s="91"/>
      <c r="E144" s="65"/>
      <c r="F144" s="109"/>
      <c r="G144" s="192"/>
      <c r="H144" s="192"/>
      <c r="I144" s="108">
        <f>апр.25!I144+F144-E144</f>
        <v>-2500</v>
      </c>
    </row>
    <row r="145" spans="1:9">
      <c r="A145" s="11"/>
      <c r="B145" s="16">
        <v>133</v>
      </c>
      <c r="C145" s="14"/>
      <c r="D145" s="91"/>
      <c r="E145" s="65"/>
      <c r="F145" s="109"/>
      <c r="G145" s="192"/>
      <c r="H145" s="192"/>
      <c r="I145" s="108">
        <f>апр.25!I145+F145-E145</f>
        <v>-2500</v>
      </c>
    </row>
    <row r="146" spans="1:9">
      <c r="A146" s="8"/>
      <c r="B146" s="16">
        <v>134</v>
      </c>
      <c r="C146" s="14"/>
      <c r="D146" s="91"/>
      <c r="E146" s="65"/>
      <c r="F146" s="109"/>
      <c r="G146" s="192"/>
      <c r="H146" s="192"/>
      <c r="I146" s="108">
        <f>апр.25!I146+F146-E146</f>
        <v>-1250</v>
      </c>
    </row>
    <row r="147" spans="1:9">
      <c r="A147" s="8"/>
      <c r="B147" s="16">
        <v>135</v>
      </c>
      <c r="C147" s="14"/>
      <c r="D147" s="91"/>
      <c r="E147" s="65"/>
      <c r="F147" s="109"/>
      <c r="G147" s="192"/>
      <c r="H147" s="192"/>
      <c r="I147" s="108">
        <f>апр.25!I147+F147-E147</f>
        <v>0</v>
      </c>
    </row>
    <row r="148" spans="1:9">
      <c r="A148" s="8"/>
      <c r="B148" s="16">
        <v>136</v>
      </c>
      <c r="C148" s="14"/>
      <c r="D148" s="91"/>
      <c r="E148" s="65"/>
      <c r="F148" s="109"/>
      <c r="G148" s="192"/>
      <c r="H148" s="192"/>
      <c r="I148" s="108">
        <f>апр.25!I148+F148-E148</f>
        <v>-1250</v>
      </c>
    </row>
    <row r="149" spans="1:9">
      <c r="A149" s="8"/>
      <c r="B149" s="16">
        <v>137</v>
      </c>
      <c r="C149" s="14"/>
      <c r="D149" s="91"/>
      <c r="E149" s="65"/>
      <c r="F149" s="109"/>
      <c r="G149" s="192"/>
      <c r="H149" s="192"/>
      <c r="I149" s="108">
        <f>апр.25!I149+F149-E149</f>
        <v>-1250</v>
      </c>
    </row>
    <row r="150" spans="1:9">
      <c r="A150" s="8"/>
      <c r="B150" s="16">
        <v>138</v>
      </c>
      <c r="C150" s="14"/>
      <c r="D150" s="91"/>
      <c r="E150" s="65"/>
      <c r="F150" s="109"/>
      <c r="G150" s="192"/>
      <c r="H150" s="192"/>
      <c r="I150" s="108">
        <f>апр.25!I150+F150-E150</f>
        <v>-2500</v>
      </c>
    </row>
    <row r="151" spans="1:9">
      <c r="A151" s="8"/>
      <c r="B151" s="16">
        <v>139</v>
      </c>
      <c r="C151" s="14"/>
      <c r="D151" s="91"/>
      <c r="E151" s="65"/>
      <c r="F151" s="109"/>
      <c r="G151" s="192"/>
      <c r="H151" s="192"/>
      <c r="I151" s="108">
        <f>апр.25!I151+F151-E151</f>
        <v>0</v>
      </c>
    </row>
    <row r="152" spans="1:9">
      <c r="A152" s="8"/>
      <c r="B152" s="16">
        <v>140</v>
      </c>
      <c r="C152" s="14"/>
      <c r="D152" s="91"/>
      <c r="E152" s="65"/>
      <c r="F152" s="109"/>
      <c r="G152" s="192"/>
      <c r="H152" s="192"/>
      <c r="I152" s="108">
        <f>апр.25!I152+F152-E152</f>
        <v>-3750</v>
      </c>
    </row>
    <row r="153" spans="1:9">
      <c r="A153" s="8"/>
      <c r="B153" s="16">
        <v>141</v>
      </c>
      <c r="C153" s="14"/>
      <c r="D153" s="91"/>
      <c r="E153" s="65"/>
      <c r="F153" s="109"/>
      <c r="G153" s="192"/>
      <c r="H153" s="192"/>
      <c r="I153" s="108">
        <f>апр.25!I153+F153-E153</f>
        <v>-2500</v>
      </c>
    </row>
    <row r="154" spans="1:9">
      <c r="A154" s="8"/>
      <c r="B154" s="16">
        <v>142</v>
      </c>
      <c r="C154" s="14"/>
      <c r="D154" s="91"/>
      <c r="E154" s="65"/>
      <c r="F154" s="109"/>
      <c r="G154" s="192"/>
      <c r="H154" s="192"/>
      <c r="I154" s="108">
        <f>апр.25!I154+F154-E154</f>
        <v>17500</v>
      </c>
    </row>
    <row r="155" spans="1:9">
      <c r="A155" s="8"/>
      <c r="B155" s="16">
        <v>143</v>
      </c>
      <c r="C155" s="14"/>
      <c r="D155" s="91"/>
      <c r="E155" s="65"/>
      <c r="F155" s="109"/>
      <c r="G155" s="192"/>
      <c r="H155" s="192"/>
      <c r="I155" s="108">
        <f>апр.25!I155+F155-E155</f>
        <v>-1250</v>
      </c>
    </row>
    <row r="156" spans="1:9">
      <c r="A156" s="8"/>
      <c r="B156" s="16">
        <v>144</v>
      </c>
      <c r="C156" s="14"/>
      <c r="D156" s="91"/>
      <c r="E156" s="65"/>
      <c r="F156" s="109"/>
      <c r="G156" s="192"/>
      <c r="H156" s="192"/>
      <c r="I156" s="108">
        <f>апр.25!I156+F156-E156</f>
        <v>-3750</v>
      </c>
    </row>
    <row r="157" spans="1:9">
      <c r="A157" s="8"/>
      <c r="B157" s="16">
        <v>145</v>
      </c>
      <c r="C157" s="14"/>
      <c r="D157" s="91"/>
      <c r="E157" s="65"/>
      <c r="F157" s="109"/>
      <c r="G157" s="192"/>
      <c r="H157" s="192"/>
      <c r="I157" s="108">
        <f>апр.25!I157+F157-E157</f>
        <v>-2500</v>
      </c>
    </row>
    <row r="158" spans="1:9">
      <c r="A158" s="8"/>
      <c r="B158" s="16">
        <v>146</v>
      </c>
      <c r="C158" s="14"/>
      <c r="D158" s="91"/>
      <c r="E158" s="65"/>
      <c r="F158" s="109"/>
      <c r="G158" s="192"/>
      <c r="H158" s="192"/>
      <c r="I158" s="108">
        <f>апр.25!I158+F158-E158</f>
        <v>-3750</v>
      </c>
    </row>
    <row r="159" spans="1:9">
      <c r="A159" s="8"/>
      <c r="B159" s="16">
        <v>147</v>
      </c>
      <c r="C159" s="14"/>
      <c r="D159" s="91"/>
      <c r="E159" s="65"/>
      <c r="F159" s="109"/>
      <c r="G159" s="192"/>
      <c r="H159" s="192"/>
      <c r="I159" s="108">
        <f>апр.25!I159+F159-E159</f>
        <v>-3750</v>
      </c>
    </row>
    <row r="160" spans="1:9">
      <c r="A160" s="8"/>
      <c r="B160" s="16">
        <v>148</v>
      </c>
      <c r="C160" s="14"/>
      <c r="D160" s="91"/>
      <c r="E160" s="65"/>
      <c r="F160" s="109"/>
      <c r="G160" s="192"/>
      <c r="H160" s="192"/>
      <c r="I160" s="108">
        <f>апр.25!I160+F160-E160</f>
        <v>-1252</v>
      </c>
    </row>
    <row r="161" spans="1:9">
      <c r="A161" s="8"/>
      <c r="B161" s="16">
        <v>149</v>
      </c>
      <c r="C161" s="14"/>
      <c r="D161" s="91"/>
      <c r="E161" s="65"/>
      <c r="F161" s="109"/>
      <c r="G161" s="192"/>
      <c r="H161" s="192"/>
      <c r="I161" s="108">
        <f>апр.25!I161+F161-E161</f>
        <v>-3750</v>
      </c>
    </row>
    <row r="162" spans="1:9">
      <c r="A162" s="8"/>
      <c r="B162" s="16">
        <v>150</v>
      </c>
      <c r="C162" s="14"/>
      <c r="D162" s="91"/>
      <c r="E162" s="65"/>
      <c r="F162" s="109"/>
      <c r="G162" s="192"/>
      <c r="H162" s="192"/>
      <c r="I162" s="108">
        <f>апр.25!I162+F162-E162</f>
        <v>-3750</v>
      </c>
    </row>
    <row r="163" spans="1:9">
      <c r="A163" s="8"/>
      <c r="B163" s="16">
        <v>151</v>
      </c>
      <c r="C163" s="14"/>
      <c r="D163" s="91"/>
      <c r="E163" s="65"/>
      <c r="F163" s="109"/>
      <c r="G163" s="192"/>
      <c r="H163" s="192"/>
      <c r="I163" s="108">
        <f>апр.25!I163+F163-E163</f>
        <v>-2500</v>
      </c>
    </row>
    <row r="164" spans="1:9">
      <c r="A164" s="8"/>
      <c r="B164" s="16">
        <v>152</v>
      </c>
      <c r="C164" s="14"/>
      <c r="D164" s="91"/>
      <c r="E164" s="65"/>
      <c r="F164" s="109"/>
      <c r="G164" s="192"/>
      <c r="H164" s="192"/>
      <c r="I164" s="108">
        <f>апр.25!I164+F164-E164</f>
        <v>-1250</v>
      </c>
    </row>
    <row r="165" spans="1:9">
      <c r="A165" s="8"/>
      <c r="B165" s="16">
        <v>153</v>
      </c>
      <c r="C165" s="14"/>
      <c r="D165" s="91"/>
      <c r="E165" s="65"/>
      <c r="F165" s="109"/>
      <c r="G165" s="192"/>
      <c r="H165" s="192"/>
      <c r="I165" s="108">
        <f>апр.25!I165+F165-E165</f>
        <v>3750</v>
      </c>
    </row>
    <row r="166" spans="1:9">
      <c r="A166" s="8"/>
      <c r="B166" s="16">
        <v>154</v>
      </c>
      <c r="C166" s="14"/>
      <c r="D166" s="91"/>
      <c r="E166" s="65"/>
      <c r="F166" s="109"/>
      <c r="G166" s="192"/>
      <c r="H166" s="192"/>
      <c r="I166" s="108">
        <f>апр.25!I166+F166-E166</f>
        <v>0</v>
      </c>
    </row>
    <row r="167" spans="1:9">
      <c r="A167" s="8"/>
      <c r="B167" s="16">
        <v>155</v>
      </c>
      <c r="C167" s="14"/>
      <c r="D167" s="91"/>
      <c r="E167" s="65"/>
      <c r="F167" s="109"/>
      <c r="G167" s="192"/>
      <c r="H167" s="192"/>
      <c r="I167" s="108">
        <f>апр.25!I167+F167-E167</f>
        <v>0</v>
      </c>
    </row>
    <row r="168" spans="1:9">
      <c r="A168" s="8"/>
      <c r="B168" s="16">
        <v>156</v>
      </c>
      <c r="C168" s="14"/>
      <c r="D168" s="91"/>
      <c r="E168" s="65"/>
      <c r="F168" s="109"/>
      <c r="G168" s="192"/>
      <c r="H168" s="192"/>
      <c r="I168" s="108">
        <f>апр.25!I168+F168-E168</f>
        <v>0</v>
      </c>
    </row>
    <row r="169" spans="1:9">
      <c r="A169" s="8"/>
      <c r="B169" s="16">
        <v>157</v>
      </c>
      <c r="C169" s="14"/>
      <c r="D169" s="91"/>
      <c r="E169" s="65"/>
      <c r="F169" s="109"/>
      <c r="G169" s="192"/>
      <c r="H169" s="192"/>
      <c r="I169" s="108">
        <f>апр.25!I169+F169-E169</f>
        <v>0</v>
      </c>
    </row>
    <row r="170" spans="1:9">
      <c r="A170" s="8"/>
      <c r="B170" s="16">
        <v>158</v>
      </c>
      <c r="C170" s="14"/>
      <c r="D170" s="91"/>
      <c r="E170" s="65"/>
      <c r="F170" s="109"/>
      <c r="G170" s="192"/>
      <c r="H170" s="192"/>
      <c r="I170" s="108">
        <f>апр.25!I170+F170-E170</f>
        <v>0</v>
      </c>
    </row>
    <row r="171" spans="1:9">
      <c r="A171" s="10"/>
      <c r="B171" s="16">
        <v>159</v>
      </c>
      <c r="C171" s="14"/>
      <c r="D171" s="91"/>
      <c r="E171" s="65"/>
      <c r="F171" s="109"/>
      <c r="G171" s="192"/>
      <c r="H171" s="192"/>
      <c r="I171" s="108">
        <f>апр.25!I171+F171-E171</f>
        <v>1250</v>
      </c>
    </row>
    <row r="172" spans="1:9">
      <c r="A172" s="8"/>
      <c r="B172" s="16">
        <v>160</v>
      </c>
      <c r="C172" s="14"/>
      <c r="D172" s="91"/>
      <c r="E172" s="65"/>
      <c r="F172" s="109"/>
      <c r="G172" s="192"/>
      <c r="H172" s="192"/>
      <c r="I172" s="108">
        <f>апр.25!I172+F172-E172</f>
        <v>-3750</v>
      </c>
    </row>
    <row r="173" spans="1:9">
      <c r="A173" s="8"/>
      <c r="B173" s="16">
        <v>161</v>
      </c>
      <c r="C173" s="14"/>
      <c r="D173" s="173"/>
      <c r="E173" s="65"/>
      <c r="F173" s="109"/>
      <c r="G173" s="192"/>
      <c r="H173" s="192"/>
      <c r="I173" s="108">
        <f>апр.25!I173+F173-E173</f>
        <v>-1050</v>
      </c>
    </row>
    <row r="174" spans="1:9">
      <c r="A174" s="8"/>
      <c r="B174" s="16">
        <v>162</v>
      </c>
      <c r="C174" s="14"/>
      <c r="D174" s="91"/>
      <c r="E174" s="65"/>
      <c r="F174" s="109"/>
      <c r="G174" s="192"/>
      <c r="H174" s="192"/>
      <c r="I174" s="108">
        <f>апр.25!I174+F174-E174</f>
        <v>-2500</v>
      </c>
    </row>
    <row r="175" spans="1:9">
      <c r="A175" s="8"/>
      <c r="B175" s="16">
        <v>163</v>
      </c>
      <c r="C175" s="14"/>
      <c r="D175" s="91"/>
      <c r="E175" s="65"/>
      <c r="F175" s="109"/>
      <c r="G175" s="192"/>
      <c r="H175" s="192"/>
      <c r="I175" s="108">
        <f>апр.25!I175+F175-E175</f>
        <v>-3750</v>
      </c>
    </row>
    <row r="176" spans="1:9">
      <c r="A176" s="8"/>
      <c r="B176" s="16">
        <v>164</v>
      </c>
      <c r="C176" s="67"/>
      <c r="D176" s="91"/>
      <c r="E176" s="65"/>
      <c r="F176" s="109"/>
      <c r="G176" s="192"/>
      <c r="H176" s="192"/>
      <c r="I176" s="108">
        <f>апр.25!I176+F176-E176</f>
        <v>1250</v>
      </c>
    </row>
    <row r="177" spans="1:10">
      <c r="A177" s="8"/>
      <c r="B177" s="16">
        <v>165</v>
      </c>
      <c r="C177" s="14"/>
      <c r="D177" s="91"/>
      <c r="E177" s="65"/>
      <c r="F177" s="109"/>
      <c r="G177" s="192"/>
      <c r="H177" s="192"/>
      <c r="I177" s="108">
        <f>апр.25!I177+F177-E177</f>
        <v>-3750</v>
      </c>
    </row>
    <row r="178" spans="1:10">
      <c r="A178" s="8"/>
      <c r="B178" s="16">
        <v>166</v>
      </c>
      <c r="C178" s="14"/>
      <c r="D178" s="91"/>
      <c r="E178" s="65"/>
      <c r="F178" s="109"/>
      <c r="G178" s="192"/>
      <c r="H178" s="192"/>
      <c r="I178" s="108">
        <f>апр.25!I178+F178-E178</f>
        <v>-2500</v>
      </c>
    </row>
    <row r="179" spans="1:10">
      <c r="A179" s="8"/>
      <c r="B179" s="16">
        <v>167</v>
      </c>
      <c r="C179" s="14"/>
      <c r="D179" s="91"/>
      <c r="E179" s="65"/>
      <c r="F179" s="109"/>
      <c r="G179" s="192"/>
      <c r="H179" s="192"/>
      <c r="I179" s="108">
        <f>апр.25!I179+F179-E179</f>
        <v>-2500</v>
      </c>
    </row>
    <row r="180" spans="1:10">
      <c r="A180" s="8"/>
      <c r="B180" s="16">
        <v>168</v>
      </c>
      <c r="C180" s="14"/>
      <c r="D180" s="91"/>
      <c r="E180" s="65"/>
      <c r="F180" s="109"/>
      <c r="G180" s="192"/>
      <c r="H180" s="192"/>
      <c r="I180" s="108">
        <f>апр.25!I180+F180-E180</f>
        <v>-3750</v>
      </c>
    </row>
    <row r="181" spans="1:10">
      <c r="A181" s="8"/>
      <c r="B181" s="16">
        <v>169</v>
      </c>
      <c r="C181" s="14"/>
      <c r="D181" s="91"/>
      <c r="E181" s="65"/>
      <c r="F181" s="109"/>
      <c r="G181" s="192"/>
      <c r="H181" s="192"/>
      <c r="I181" s="108">
        <f>апр.25!I181+F181-E181</f>
        <v>-3750</v>
      </c>
      <c r="J181" s="167"/>
    </row>
    <row r="182" spans="1:10">
      <c r="A182" s="10"/>
      <c r="B182" s="16">
        <v>170</v>
      </c>
      <c r="C182" s="14"/>
      <c r="D182" s="91"/>
      <c r="E182" s="65"/>
      <c r="F182" s="109"/>
      <c r="G182" s="192"/>
      <c r="H182" s="192"/>
      <c r="I182" s="108">
        <f>апр.25!I182+F182-E182</f>
        <v>-3750</v>
      </c>
    </row>
    <row r="183" spans="1:10">
      <c r="A183" s="8"/>
      <c r="B183" s="16">
        <v>171</v>
      </c>
      <c r="C183" s="14"/>
      <c r="D183" s="91"/>
      <c r="E183" s="65"/>
      <c r="F183" s="109"/>
      <c r="G183" s="192"/>
      <c r="H183" s="192"/>
      <c r="I183" s="108">
        <f>апр.25!I183+F183-E183</f>
        <v>-3750</v>
      </c>
    </row>
    <row r="184" spans="1:10">
      <c r="A184" s="8"/>
      <c r="B184" s="16">
        <v>172</v>
      </c>
      <c r="C184" s="14"/>
      <c r="D184" s="91"/>
      <c r="E184" s="65"/>
      <c r="F184" s="109"/>
      <c r="G184" s="192"/>
      <c r="H184" s="192"/>
      <c r="I184" s="108">
        <f>апр.25!I184+F184-E184</f>
        <v>-3750</v>
      </c>
    </row>
    <row r="185" spans="1:10">
      <c r="A185" s="8"/>
      <c r="B185" s="16">
        <v>173</v>
      </c>
      <c r="C185" s="47"/>
      <c r="D185" s="77"/>
      <c r="E185" s="65"/>
      <c r="F185" s="109"/>
      <c r="G185" s="192"/>
      <c r="H185" s="192"/>
      <c r="I185" s="108">
        <f>апр.25!I185+F185-E185</f>
        <v>-1250</v>
      </c>
    </row>
    <row r="186" spans="1:10">
      <c r="A186" s="8"/>
      <c r="B186" s="16">
        <v>174</v>
      </c>
      <c r="C186" s="14"/>
      <c r="D186" s="91"/>
      <c r="E186" s="65"/>
      <c r="F186" s="109"/>
      <c r="G186" s="192"/>
      <c r="H186" s="192"/>
      <c r="I186" s="108">
        <f>апр.25!I186+F186-E186</f>
        <v>0</v>
      </c>
    </row>
    <row r="187" spans="1:10">
      <c r="A187" s="8"/>
      <c r="B187" s="16">
        <v>175</v>
      </c>
      <c r="C187" s="14"/>
      <c r="D187" s="91"/>
      <c r="E187" s="65"/>
      <c r="F187" s="109"/>
      <c r="G187" s="192"/>
      <c r="H187" s="192"/>
      <c r="I187" s="108">
        <f>апр.25!I187+F187-E187</f>
        <v>-3750</v>
      </c>
    </row>
    <row r="188" spans="1:10">
      <c r="A188" s="8"/>
      <c r="B188" s="16">
        <v>176</v>
      </c>
      <c r="C188" s="14"/>
      <c r="D188" s="91"/>
      <c r="E188" s="65"/>
      <c r="F188" s="109"/>
      <c r="G188" s="192"/>
      <c r="H188" s="192"/>
      <c r="I188" s="108">
        <f>апр.25!I188+F188-E188</f>
        <v>0</v>
      </c>
    </row>
    <row r="189" spans="1:10">
      <c r="A189" s="8"/>
      <c r="B189" s="16">
        <v>177</v>
      </c>
      <c r="C189" s="14"/>
      <c r="D189" s="91"/>
      <c r="E189" s="65"/>
      <c r="F189" s="109"/>
      <c r="G189" s="192"/>
      <c r="H189" s="192"/>
      <c r="I189" s="108">
        <f>апр.25!I189+F189-E189</f>
        <v>0</v>
      </c>
    </row>
    <row r="190" spans="1:10">
      <c r="A190" s="8"/>
      <c r="B190" s="16">
        <v>178</v>
      </c>
      <c r="C190" s="14"/>
      <c r="D190" s="91"/>
      <c r="E190" s="65"/>
      <c r="F190" s="109"/>
      <c r="G190" s="192"/>
      <c r="H190" s="192"/>
      <c r="I190" s="108">
        <f>апр.25!I190+F190-E190</f>
        <v>0</v>
      </c>
    </row>
    <row r="191" spans="1:10">
      <c r="A191" s="8"/>
      <c r="B191" s="16">
        <v>179</v>
      </c>
      <c r="C191" s="14"/>
      <c r="D191" s="91"/>
      <c r="E191" s="65"/>
      <c r="F191" s="109"/>
      <c r="G191" s="192"/>
      <c r="H191" s="192"/>
      <c r="I191" s="108">
        <f>апр.25!I191+F191-E191</f>
        <v>0</v>
      </c>
    </row>
    <row r="192" spans="1:10">
      <c r="A192" s="8"/>
      <c r="B192" s="16">
        <v>180</v>
      </c>
      <c r="C192" s="14"/>
      <c r="D192" s="91"/>
      <c r="E192" s="65"/>
      <c r="F192" s="109"/>
      <c r="G192" s="192"/>
      <c r="H192" s="192"/>
      <c r="I192" s="108">
        <f>апр.25!I192+F192-E192</f>
        <v>-1250</v>
      </c>
    </row>
    <row r="193" spans="1:9">
      <c r="A193" s="8"/>
      <c r="B193" s="16">
        <v>181</v>
      </c>
      <c r="C193" s="14"/>
      <c r="D193" s="91"/>
      <c r="E193" s="65"/>
      <c r="F193" s="109"/>
      <c r="G193" s="192"/>
      <c r="H193" s="192"/>
      <c r="I193" s="108">
        <f>апр.25!I193+F193-E193</f>
        <v>-1250</v>
      </c>
    </row>
    <row r="194" spans="1:9">
      <c r="A194" s="8"/>
      <c r="B194" s="16">
        <v>182</v>
      </c>
      <c r="C194" s="14"/>
      <c r="D194" s="91"/>
      <c r="E194" s="65"/>
      <c r="F194" s="109"/>
      <c r="G194" s="192"/>
      <c r="H194" s="192"/>
      <c r="I194" s="108">
        <f>апр.25!I194+F194-E194</f>
        <v>-3750</v>
      </c>
    </row>
    <row r="195" spans="1:9">
      <c r="A195" s="8"/>
      <c r="B195" s="16">
        <v>183</v>
      </c>
      <c r="C195" s="14"/>
      <c r="D195" s="91"/>
      <c r="E195" s="65"/>
      <c r="F195" s="109"/>
      <c r="G195" s="192"/>
      <c r="H195" s="192"/>
      <c r="I195" s="108">
        <f>апр.25!I195+F195-E195</f>
        <v>-1250</v>
      </c>
    </row>
    <row r="196" spans="1:9">
      <c r="A196" s="8"/>
      <c r="B196" s="16">
        <v>184</v>
      </c>
      <c r="C196" s="14"/>
      <c r="D196" s="91"/>
      <c r="E196" s="65"/>
      <c r="F196" s="109"/>
      <c r="G196" s="192"/>
      <c r="H196" s="192"/>
      <c r="I196" s="108">
        <f>апр.25!I196+F196-E196</f>
        <v>-3750</v>
      </c>
    </row>
    <row r="197" spans="1:9">
      <c r="A197" s="10"/>
      <c r="B197" s="16">
        <v>185</v>
      </c>
      <c r="C197" s="14"/>
      <c r="D197" s="91"/>
      <c r="E197" s="65"/>
      <c r="F197" s="109"/>
      <c r="G197" s="192"/>
      <c r="H197" s="192"/>
      <c r="I197" s="108">
        <f>апр.25!I197+F197-E197</f>
        <v>-1250</v>
      </c>
    </row>
    <row r="198" spans="1:9">
      <c r="A198" s="8"/>
      <c r="B198" s="16">
        <v>186</v>
      </c>
      <c r="C198" s="14"/>
      <c r="D198" s="91"/>
      <c r="E198" s="65"/>
      <c r="F198" s="109"/>
      <c r="G198" s="192"/>
      <c r="H198" s="192"/>
      <c r="I198" s="108">
        <f>апр.25!I198+F198-E198</f>
        <v>-2500</v>
      </c>
    </row>
    <row r="199" spans="1:9">
      <c r="A199" s="8"/>
      <c r="B199" s="16">
        <v>187</v>
      </c>
      <c r="C199" s="14"/>
      <c r="D199" s="91"/>
      <c r="E199" s="65"/>
      <c r="F199" s="109"/>
      <c r="G199" s="192"/>
      <c r="H199" s="192"/>
      <c r="I199" s="108">
        <f>апр.25!I199+F199-E199</f>
        <v>-2500</v>
      </c>
    </row>
    <row r="200" spans="1:9">
      <c r="A200" s="8"/>
      <c r="B200" s="16">
        <v>188</v>
      </c>
      <c r="C200" s="14"/>
      <c r="D200" s="91"/>
      <c r="E200" s="65"/>
      <c r="F200" s="109"/>
      <c r="G200" s="192"/>
      <c r="H200" s="192"/>
      <c r="I200" s="108">
        <f>апр.25!I200+F200-E200</f>
        <v>-1250</v>
      </c>
    </row>
    <row r="201" spans="1:9">
      <c r="A201" s="8"/>
      <c r="B201" s="16">
        <v>189</v>
      </c>
      <c r="C201" s="14"/>
      <c r="D201" s="91"/>
      <c r="E201" s="65"/>
      <c r="F201" s="109"/>
      <c r="G201" s="192"/>
      <c r="H201" s="192"/>
      <c r="I201" s="108">
        <f>апр.25!I201+F201-E201</f>
        <v>-3750</v>
      </c>
    </row>
    <row r="202" spans="1:9">
      <c r="A202" s="8"/>
      <c r="B202" s="16">
        <v>190</v>
      </c>
      <c r="C202" s="14"/>
      <c r="D202" s="91"/>
      <c r="E202" s="65"/>
      <c r="F202" s="109"/>
      <c r="G202" s="192"/>
      <c r="H202" s="192"/>
      <c r="I202" s="108">
        <f>апр.25!I202+F202-E202</f>
        <v>-3750</v>
      </c>
    </row>
    <row r="203" spans="1:9">
      <c r="A203" s="8"/>
      <c r="B203" s="16">
        <v>191</v>
      </c>
      <c r="C203" s="14"/>
      <c r="D203" s="91"/>
      <c r="E203" s="65"/>
      <c r="F203" s="109"/>
      <c r="G203" s="192"/>
      <c r="H203" s="192"/>
      <c r="I203" s="108">
        <f>апр.25!I203+F203-E203</f>
        <v>-2500</v>
      </c>
    </row>
    <row r="204" spans="1:9">
      <c r="A204" s="8"/>
      <c r="B204" s="16">
        <v>192</v>
      </c>
      <c r="C204" s="14"/>
      <c r="D204" s="91"/>
      <c r="E204" s="65"/>
      <c r="F204" s="109"/>
      <c r="G204" s="192"/>
      <c r="H204" s="192"/>
      <c r="I204" s="108">
        <f>апр.25!I204+F204-E204</f>
        <v>-2500</v>
      </c>
    </row>
    <row r="205" spans="1:9">
      <c r="A205" s="8"/>
      <c r="B205" s="16" t="s">
        <v>37</v>
      </c>
      <c r="C205" s="14"/>
      <c r="D205" s="174"/>
      <c r="E205" s="65"/>
      <c r="F205" s="109"/>
      <c r="G205" s="192"/>
      <c r="H205" s="192"/>
      <c r="I205" s="108">
        <f>апр.25!I205+F205-E205</f>
        <v>-3750</v>
      </c>
    </row>
    <row r="206" spans="1:9">
      <c r="A206" s="8"/>
      <c r="B206" s="16">
        <v>193</v>
      </c>
      <c r="C206" s="14"/>
      <c r="D206" s="91"/>
      <c r="E206" s="65"/>
      <c r="F206" s="109"/>
      <c r="G206" s="192"/>
      <c r="H206" s="192"/>
      <c r="I206" s="108">
        <f>апр.25!I206+F206-E206</f>
        <v>-1250</v>
      </c>
    </row>
    <row r="207" spans="1:9">
      <c r="A207" s="8"/>
      <c r="B207" s="16">
        <v>194</v>
      </c>
      <c r="C207" s="74"/>
      <c r="D207" s="91"/>
      <c r="E207" s="65"/>
      <c r="F207" s="109"/>
      <c r="G207" s="192"/>
      <c r="H207" s="192"/>
      <c r="I207" s="108">
        <f>апр.25!I207+F207-E207</f>
        <v>11250</v>
      </c>
    </row>
    <row r="208" spans="1:9">
      <c r="A208" s="10"/>
      <c r="B208" s="16">
        <v>195</v>
      </c>
      <c r="C208" s="14"/>
      <c r="D208" s="91"/>
      <c r="E208" s="65"/>
      <c r="F208" s="109"/>
      <c r="G208" s="192"/>
      <c r="H208" s="192"/>
      <c r="I208" s="108">
        <f>апр.25!I208+F208-E208</f>
        <v>-2500</v>
      </c>
    </row>
    <row r="209" spans="1:9">
      <c r="A209" s="8"/>
      <c r="B209" s="16">
        <v>196</v>
      </c>
      <c r="C209" s="47"/>
      <c r="D209" s="91"/>
      <c r="E209" s="65"/>
      <c r="F209" s="109"/>
      <c r="G209" s="192"/>
      <c r="H209" s="192"/>
      <c r="I209" s="108">
        <f>апр.25!I209+F209-E209</f>
        <v>0</v>
      </c>
    </row>
    <row r="210" spans="1:9">
      <c r="A210" s="8"/>
      <c r="B210" s="16">
        <v>197</v>
      </c>
      <c r="C210" s="14"/>
      <c r="D210" s="91"/>
      <c r="E210" s="65"/>
      <c r="F210" s="109"/>
      <c r="G210" s="192"/>
      <c r="H210" s="192"/>
      <c r="I210" s="108">
        <f>апр.25!I210+F210-E210</f>
        <v>-1250</v>
      </c>
    </row>
    <row r="211" spans="1:9">
      <c r="A211" s="8"/>
      <c r="B211" s="16">
        <v>198</v>
      </c>
      <c r="C211" s="14"/>
      <c r="D211" s="91"/>
      <c r="E211" s="65"/>
      <c r="F211" s="109"/>
      <c r="G211" s="192"/>
      <c r="H211" s="192"/>
      <c r="I211" s="108">
        <f>апр.25!I211+F211-E211</f>
        <v>-3750</v>
      </c>
    </row>
    <row r="212" spans="1:9">
      <c r="A212" s="8"/>
      <c r="B212" s="16">
        <v>199</v>
      </c>
      <c r="C212" s="14"/>
      <c r="D212" s="91"/>
      <c r="E212" s="65"/>
      <c r="F212" s="109"/>
      <c r="G212" s="192"/>
      <c r="H212" s="192"/>
      <c r="I212" s="108">
        <f>апр.25!I212+F212-E212</f>
        <v>0</v>
      </c>
    </row>
    <row r="213" spans="1:9">
      <c r="A213" s="8"/>
      <c r="B213" s="16">
        <v>200</v>
      </c>
      <c r="C213" s="14"/>
      <c r="D213" s="91"/>
      <c r="E213" s="65"/>
      <c r="F213" s="109"/>
      <c r="G213" s="192"/>
      <c r="H213" s="192"/>
      <c r="I213" s="108">
        <f>апр.25!I213+F213-E213</f>
        <v>0</v>
      </c>
    </row>
    <row r="214" spans="1:9">
      <c r="A214" s="8"/>
      <c r="B214" s="16">
        <v>201</v>
      </c>
      <c r="C214" s="14"/>
      <c r="D214" s="91"/>
      <c r="E214" s="65"/>
      <c r="F214" s="109"/>
      <c r="G214" s="192"/>
      <c r="H214" s="192"/>
      <c r="I214" s="108">
        <f>апр.25!I214+F214-E214</f>
        <v>-3750</v>
      </c>
    </row>
    <row r="215" spans="1:9">
      <c r="A215" s="8"/>
      <c r="B215" s="16">
        <v>202</v>
      </c>
      <c r="C215" s="14"/>
      <c r="D215" s="91"/>
      <c r="E215" s="65"/>
      <c r="F215" s="109"/>
      <c r="G215" s="192"/>
      <c r="H215" s="192"/>
      <c r="I215" s="108">
        <f>апр.25!I215+F215-E215</f>
        <v>-1250</v>
      </c>
    </row>
    <row r="216" spans="1:9">
      <c r="A216" s="8"/>
      <c r="B216" s="16">
        <v>203</v>
      </c>
      <c r="C216" s="14"/>
      <c r="D216" s="91"/>
      <c r="E216" s="65"/>
      <c r="F216" s="109"/>
      <c r="G216" s="192"/>
      <c r="H216" s="192"/>
      <c r="I216" s="108">
        <f>апр.25!I216+F216-E216</f>
        <v>-1350</v>
      </c>
    </row>
    <row r="217" spans="1:9">
      <c r="A217" s="8"/>
      <c r="B217" s="16">
        <v>204</v>
      </c>
      <c r="C217" s="14"/>
      <c r="D217" s="91"/>
      <c r="E217" s="65"/>
      <c r="F217" s="109"/>
      <c r="G217" s="192"/>
      <c r="H217" s="192"/>
      <c r="I217" s="108">
        <f>апр.25!I217+F217-E217</f>
        <v>-3750</v>
      </c>
    </row>
    <row r="218" spans="1:9">
      <c r="A218" s="8"/>
      <c r="B218" s="16">
        <v>205</v>
      </c>
      <c r="C218" s="14"/>
      <c r="D218" s="91"/>
      <c r="E218" s="65"/>
      <c r="F218" s="109"/>
      <c r="G218" s="192"/>
      <c r="H218" s="192"/>
      <c r="I218" s="108">
        <f>апр.25!I218+F218-E218</f>
        <v>-2450</v>
      </c>
    </row>
    <row r="219" spans="1:9">
      <c r="A219" s="8"/>
      <c r="B219" s="16">
        <v>206</v>
      </c>
      <c r="C219" s="14"/>
      <c r="D219" s="91"/>
      <c r="E219" s="65"/>
      <c r="F219" s="109"/>
      <c r="G219" s="192"/>
      <c r="H219" s="192"/>
      <c r="I219" s="108">
        <f>апр.25!I219+F219-E219</f>
        <v>-3750</v>
      </c>
    </row>
    <row r="220" spans="1:9">
      <c r="A220" s="8"/>
      <c r="B220" s="16">
        <v>207</v>
      </c>
      <c r="C220" s="14"/>
      <c r="D220" s="91"/>
      <c r="E220" s="65"/>
      <c r="F220" s="109"/>
      <c r="G220" s="192"/>
      <c r="H220" s="192"/>
      <c r="I220" s="108">
        <f>апр.25!I220+F220-E220</f>
        <v>-3750</v>
      </c>
    </row>
    <row r="221" spans="1:9">
      <c r="A221" s="8"/>
      <c r="B221" s="16">
        <v>208</v>
      </c>
      <c r="C221" s="14"/>
      <c r="D221" s="91"/>
      <c r="E221" s="65"/>
      <c r="F221" s="109"/>
      <c r="G221" s="192"/>
      <c r="H221" s="192"/>
      <c r="I221" s="108">
        <f>апр.25!I221+F221-E221</f>
        <v>-1250</v>
      </c>
    </row>
    <row r="222" spans="1:9">
      <c r="A222" s="8"/>
      <c r="B222" s="16">
        <v>209</v>
      </c>
      <c r="C222" s="14"/>
      <c r="D222" s="91"/>
      <c r="E222" s="65"/>
      <c r="F222" s="109"/>
      <c r="G222" s="192"/>
      <c r="H222" s="192"/>
      <c r="I222" s="108">
        <f>апр.25!I222+F222-E222</f>
        <v>1250</v>
      </c>
    </row>
    <row r="223" spans="1:9">
      <c r="A223" s="8"/>
      <c r="B223" s="163" t="s">
        <v>25</v>
      </c>
      <c r="C223" s="72"/>
      <c r="D223" s="103"/>
      <c r="E223" s="65"/>
      <c r="F223" s="109"/>
      <c r="G223" s="192"/>
      <c r="H223" s="192"/>
      <c r="I223" s="108">
        <f>апр.25!I223+F223-E223</f>
        <v>-2450</v>
      </c>
    </row>
    <row r="224" spans="1:9">
      <c r="A224" s="10"/>
      <c r="B224" s="16">
        <v>210</v>
      </c>
      <c r="C224" s="72"/>
      <c r="D224" s="91"/>
      <c r="E224" s="65"/>
      <c r="F224" s="109"/>
      <c r="G224" s="192"/>
      <c r="H224" s="192"/>
      <c r="I224" s="108">
        <f>апр.25!I224+F224-E224</f>
        <v>-1250</v>
      </c>
    </row>
    <row r="225" spans="1:10">
      <c r="A225" s="10"/>
      <c r="B225" s="16" t="s">
        <v>22</v>
      </c>
      <c r="C225" s="14"/>
      <c r="D225" s="91"/>
      <c r="E225" s="65"/>
      <c r="F225" s="109"/>
      <c r="G225" s="192"/>
      <c r="H225" s="192"/>
      <c r="I225" s="108">
        <f>апр.25!I225+F225-E225</f>
        <v>-3750</v>
      </c>
    </row>
    <row r="226" spans="1:10">
      <c r="A226" s="8"/>
      <c r="B226" s="16">
        <v>211</v>
      </c>
      <c r="C226" s="14"/>
      <c r="D226" s="91"/>
      <c r="E226" s="65"/>
      <c r="F226" s="109"/>
      <c r="G226" s="192"/>
      <c r="H226" s="192"/>
      <c r="I226" s="108">
        <f>апр.25!I226+F226-E226</f>
        <v>-2500</v>
      </c>
    </row>
    <row r="227" spans="1:10">
      <c r="A227" s="8"/>
      <c r="B227" s="16">
        <v>212</v>
      </c>
      <c r="C227" s="14"/>
      <c r="D227" s="91"/>
      <c r="E227" s="65"/>
      <c r="F227" s="109"/>
      <c r="G227" s="192"/>
      <c r="H227" s="192"/>
      <c r="I227" s="108">
        <f>апр.25!I227+F227-E227</f>
        <v>-1250</v>
      </c>
    </row>
    <row r="228" spans="1:10">
      <c r="A228" s="8"/>
      <c r="B228" s="16">
        <v>213</v>
      </c>
      <c r="C228" s="14"/>
      <c r="D228" s="91"/>
      <c r="E228" s="65"/>
      <c r="F228" s="109"/>
      <c r="G228" s="192"/>
      <c r="H228" s="192"/>
      <c r="I228" s="108">
        <f>апр.25!I228+F228-E228</f>
        <v>1250</v>
      </c>
    </row>
    <row r="229" spans="1:10">
      <c r="A229" s="8"/>
      <c r="B229" s="16">
        <v>214</v>
      </c>
      <c r="C229" s="14"/>
      <c r="D229" s="91"/>
      <c r="E229" s="65"/>
      <c r="F229" s="109"/>
      <c r="G229" s="192"/>
      <c r="H229" s="192"/>
      <c r="I229" s="108">
        <f>апр.25!I229+F229-E229</f>
        <v>-3750</v>
      </c>
    </row>
    <row r="230" spans="1:10">
      <c r="A230" s="8"/>
      <c r="B230" s="16">
        <v>215</v>
      </c>
      <c r="C230" s="14"/>
      <c r="D230" s="97"/>
      <c r="E230" s="65"/>
      <c r="F230" s="109"/>
      <c r="G230" s="192"/>
      <c r="H230" s="192"/>
      <c r="I230" s="108">
        <f>апр.25!I230+F230-E230</f>
        <v>-1250</v>
      </c>
    </row>
    <row r="231" spans="1:10">
      <c r="A231" s="8"/>
      <c r="B231" s="16">
        <v>216</v>
      </c>
      <c r="C231" s="14"/>
      <c r="D231" s="91"/>
      <c r="E231" s="65"/>
      <c r="F231" s="109"/>
      <c r="G231" s="192"/>
      <c r="H231" s="192"/>
      <c r="I231" s="108">
        <f>апр.25!I231+F231-E231</f>
        <v>-2500</v>
      </c>
    </row>
    <row r="232" spans="1:10">
      <c r="A232" s="8"/>
      <c r="B232" s="16" t="s">
        <v>21</v>
      </c>
      <c r="C232" s="14"/>
      <c r="D232" s="91"/>
      <c r="E232" s="65"/>
      <c r="F232" s="109"/>
      <c r="G232" s="192"/>
      <c r="H232" s="192"/>
      <c r="I232" s="108">
        <f>апр.25!I232+F232-E232</f>
        <v>-1250</v>
      </c>
    </row>
    <row r="233" spans="1:10">
      <c r="A233" s="8"/>
      <c r="B233" s="16">
        <v>217</v>
      </c>
      <c r="C233" s="14"/>
      <c r="D233" s="91"/>
      <c r="E233" s="65"/>
      <c r="F233" s="109"/>
      <c r="G233" s="192"/>
      <c r="H233" s="192"/>
      <c r="I233" s="108">
        <f>апр.25!I233+F233-E233</f>
        <v>1250</v>
      </c>
    </row>
    <row r="234" spans="1:10">
      <c r="A234" s="8"/>
      <c r="B234" s="16" t="s">
        <v>32</v>
      </c>
      <c r="C234" s="14"/>
      <c r="D234" s="171"/>
      <c r="E234" s="65"/>
      <c r="F234" s="109"/>
      <c r="G234" s="192"/>
      <c r="H234" s="192"/>
      <c r="I234" s="108">
        <f>апр.25!I234+F234-E234</f>
        <v>-1250</v>
      </c>
    </row>
    <row r="235" spans="1:10">
      <c r="A235" s="8"/>
      <c r="B235" s="16">
        <v>218</v>
      </c>
      <c r="C235" s="14"/>
      <c r="D235" s="91"/>
      <c r="E235" s="65"/>
      <c r="F235" s="109"/>
      <c r="G235" s="192"/>
      <c r="H235" s="192"/>
      <c r="I235" s="108">
        <f>апр.25!I235+F235-E235</f>
        <v>-1250</v>
      </c>
    </row>
    <row r="236" spans="1:10">
      <c r="A236" s="8"/>
      <c r="B236" s="16">
        <v>219</v>
      </c>
      <c r="C236" s="14"/>
      <c r="D236" s="91"/>
      <c r="E236" s="65"/>
      <c r="F236" s="109"/>
      <c r="G236" s="192"/>
      <c r="H236" s="192"/>
      <c r="I236" s="108">
        <f>апр.25!I236+F236-E236</f>
        <v>-3750</v>
      </c>
    </row>
    <row r="237" spans="1:10">
      <c r="A237" s="8"/>
      <c r="B237" s="16">
        <v>220</v>
      </c>
      <c r="C237" s="14"/>
      <c r="D237" s="91"/>
      <c r="E237" s="65"/>
      <c r="F237" s="109"/>
      <c r="G237" s="192"/>
      <c r="H237" s="192"/>
      <c r="I237" s="108">
        <f>апр.25!I237+F237-E237</f>
        <v>-3750</v>
      </c>
      <c r="J237" s="170"/>
    </row>
    <row r="238" spans="1:10">
      <c r="A238" s="8"/>
      <c r="B238" s="16">
        <v>221</v>
      </c>
      <c r="C238" s="14"/>
      <c r="D238" s="91"/>
      <c r="E238" s="65"/>
      <c r="F238" s="109"/>
      <c r="G238" s="192"/>
      <c r="H238" s="192"/>
      <c r="I238" s="108">
        <f>апр.25!I238+F238-E238</f>
        <v>6250</v>
      </c>
      <c r="J238" s="170"/>
    </row>
    <row r="239" spans="1:10">
      <c r="A239" s="8"/>
      <c r="B239" s="16">
        <v>222</v>
      </c>
      <c r="C239" s="14"/>
      <c r="D239" s="91"/>
      <c r="E239" s="65"/>
      <c r="F239" s="109"/>
      <c r="G239" s="192"/>
      <c r="H239" s="192"/>
      <c r="I239" s="108">
        <f>апр.25!I239+F239-E239</f>
        <v>-3750</v>
      </c>
      <c r="J239" s="170"/>
    </row>
    <row r="240" spans="1:10">
      <c r="A240" s="8"/>
      <c r="B240" s="16">
        <v>223</v>
      </c>
      <c r="C240" s="14"/>
      <c r="D240" s="91"/>
      <c r="E240" s="65"/>
      <c r="F240" s="109"/>
      <c r="G240" s="192"/>
      <c r="H240" s="192"/>
      <c r="I240" s="108">
        <f>апр.25!I240+F240-E240</f>
        <v>-3750</v>
      </c>
      <c r="J240" s="170"/>
    </row>
    <row r="241" spans="1:10">
      <c r="A241" s="8"/>
      <c r="B241" s="16">
        <v>224</v>
      </c>
      <c r="C241" s="14"/>
      <c r="D241" s="91"/>
      <c r="E241" s="65"/>
      <c r="F241" s="109"/>
      <c r="G241" s="192"/>
      <c r="H241" s="192"/>
      <c r="I241" s="108">
        <f>апр.25!I241+F241-E241</f>
        <v>-3750</v>
      </c>
      <c r="J241" s="170"/>
    </row>
    <row r="242" spans="1:10">
      <c r="A242" s="8"/>
      <c r="B242" s="16">
        <v>225</v>
      </c>
      <c r="C242" s="14"/>
      <c r="D242" s="91"/>
      <c r="E242" s="65"/>
      <c r="F242" s="109"/>
      <c r="G242" s="192"/>
      <c r="H242" s="192"/>
      <c r="I242" s="108">
        <f>апр.25!I242+F242-E242</f>
        <v>-1250</v>
      </c>
      <c r="J242" s="170"/>
    </row>
    <row r="243" spans="1:10">
      <c r="A243" s="8"/>
      <c r="B243" s="16">
        <v>226</v>
      </c>
      <c r="C243" s="14"/>
      <c r="D243" s="91"/>
      <c r="E243" s="65"/>
      <c r="F243" s="109"/>
      <c r="G243" s="192"/>
      <c r="H243" s="192"/>
      <c r="I243" s="108">
        <f>апр.25!I243+F243-E243</f>
        <v>0</v>
      </c>
      <c r="J243" s="170"/>
    </row>
    <row r="244" spans="1:10">
      <c r="A244" s="8"/>
      <c r="B244" s="16">
        <v>227</v>
      </c>
      <c r="C244" s="14"/>
      <c r="D244" s="91"/>
      <c r="E244" s="65"/>
      <c r="F244" s="109"/>
      <c r="G244" s="192"/>
      <c r="H244" s="192"/>
      <c r="I244" s="108">
        <f>апр.25!I244+F244-E244</f>
        <v>-3750</v>
      </c>
      <c r="J244" s="170"/>
    </row>
    <row r="245" spans="1:10">
      <c r="A245" s="8"/>
      <c r="B245" s="16">
        <v>228</v>
      </c>
      <c r="C245" s="14"/>
      <c r="D245" s="91"/>
      <c r="E245" s="65"/>
      <c r="F245" s="109"/>
      <c r="G245" s="192"/>
      <c r="H245" s="192"/>
      <c r="I245" s="108">
        <f>апр.25!I245+F245-E245</f>
        <v>-3750</v>
      </c>
      <c r="J245" s="170"/>
    </row>
    <row r="246" spans="1:10">
      <c r="A246" s="8"/>
      <c r="B246" s="16">
        <v>229</v>
      </c>
      <c r="C246" s="14"/>
      <c r="D246" s="91"/>
      <c r="E246" s="65"/>
      <c r="F246" s="109"/>
      <c r="G246" s="192"/>
      <c r="H246" s="192"/>
      <c r="I246" s="108">
        <f>апр.25!I246+F246-E246</f>
        <v>-1250</v>
      </c>
      <c r="J246" s="170"/>
    </row>
    <row r="247" spans="1:10">
      <c r="A247" s="8"/>
      <c r="B247" s="16">
        <v>230</v>
      </c>
      <c r="C247" s="14"/>
      <c r="D247" s="91"/>
      <c r="E247" s="65"/>
      <c r="F247" s="109"/>
      <c r="G247" s="192"/>
      <c r="H247" s="192"/>
      <c r="I247" s="108">
        <f>апр.25!I247+F247-E247</f>
        <v>-3750</v>
      </c>
      <c r="J247" s="170"/>
    </row>
    <row r="248" spans="1:10">
      <c r="A248" s="8"/>
      <c r="B248" s="16">
        <v>231</v>
      </c>
      <c r="C248" s="14"/>
      <c r="D248" s="91"/>
      <c r="E248" s="65"/>
      <c r="F248" s="109"/>
      <c r="G248" s="192"/>
      <c r="H248" s="192"/>
      <c r="I248" s="108">
        <f>апр.25!I248+F248-E248</f>
        <v>0</v>
      </c>
    </row>
    <row r="249" spans="1:10">
      <c r="A249" s="8"/>
      <c r="B249" s="16">
        <v>232</v>
      </c>
      <c r="C249" s="14"/>
      <c r="D249" s="91"/>
      <c r="E249" s="65"/>
      <c r="F249" s="109"/>
      <c r="G249" s="192"/>
      <c r="H249" s="192"/>
      <c r="I249" s="108">
        <f>апр.25!I249+F249-E249</f>
        <v>0</v>
      </c>
    </row>
    <row r="250" spans="1:10">
      <c r="A250" s="8"/>
      <c r="B250" s="16">
        <v>233</v>
      </c>
      <c r="C250" s="72"/>
      <c r="D250" s="91"/>
      <c r="E250" s="65"/>
      <c r="F250" s="109"/>
      <c r="G250" s="192"/>
      <c r="H250" s="192"/>
      <c r="I250" s="108">
        <f>апр.25!I250+F250-E250</f>
        <v>-1250</v>
      </c>
    </row>
    <row r="251" spans="1:10">
      <c r="A251" s="10"/>
      <c r="B251" s="16">
        <v>234</v>
      </c>
      <c r="C251" s="14"/>
      <c r="D251" s="91"/>
      <c r="E251" s="65"/>
      <c r="F251" s="109"/>
      <c r="G251" s="192"/>
      <c r="H251" s="192"/>
      <c r="I251" s="108">
        <f>апр.25!I251+F251-E251</f>
        <v>-1250</v>
      </c>
    </row>
    <row r="252" spans="1:10">
      <c r="A252" s="8"/>
      <c r="B252" s="16">
        <v>235</v>
      </c>
      <c r="C252" s="14"/>
      <c r="D252" s="91"/>
      <c r="E252" s="65"/>
      <c r="F252" s="109"/>
      <c r="G252" s="192"/>
      <c r="H252" s="192"/>
      <c r="I252" s="108">
        <f>апр.25!I252+F252-E252</f>
        <v>-3750</v>
      </c>
    </row>
    <row r="253" spans="1:10">
      <c r="A253" s="8"/>
      <c r="B253" s="16">
        <v>236</v>
      </c>
      <c r="C253" s="14"/>
      <c r="D253" s="91"/>
      <c r="E253" s="65"/>
      <c r="F253" s="109"/>
      <c r="G253" s="192"/>
      <c r="H253" s="192"/>
      <c r="I253" s="108">
        <f>апр.25!I253+F253-E253</f>
        <v>-3750</v>
      </c>
    </row>
    <row r="254" spans="1:10">
      <c r="A254" s="8"/>
      <c r="B254" s="16">
        <v>237</v>
      </c>
      <c r="C254" s="14"/>
      <c r="D254" s="91"/>
      <c r="E254" s="65"/>
      <c r="F254" s="109"/>
      <c r="G254" s="192"/>
      <c r="H254" s="192"/>
      <c r="I254" s="108">
        <f>апр.25!I254+F254-E254</f>
        <v>-3750</v>
      </c>
    </row>
    <row r="255" spans="1:10">
      <c r="A255" s="8"/>
      <c r="B255" s="16">
        <v>238</v>
      </c>
      <c r="C255" s="14"/>
      <c r="D255" s="91"/>
      <c r="E255" s="65"/>
      <c r="F255" s="109"/>
      <c r="G255" s="192"/>
      <c r="H255" s="192"/>
      <c r="I255" s="108">
        <f>апр.25!I255+F255-E255</f>
        <v>-1250</v>
      </c>
    </row>
    <row r="256" spans="1:10">
      <c r="A256" s="8"/>
      <c r="B256" s="16">
        <v>239</v>
      </c>
      <c r="C256" s="14"/>
      <c r="D256" s="91"/>
      <c r="E256" s="65"/>
      <c r="F256" s="109"/>
      <c r="G256" s="192"/>
      <c r="H256" s="192"/>
      <c r="I256" s="108">
        <f>апр.25!I256+F256-E256</f>
        <v>-3750</v>
      </c>
    </row>
    <row r="257" spans="1:10">
      <c r="A257" s="8"/>
      <c r="B257" s="16">
        <v>240</v>
      </c>
      <c r="C257" s="14"/>
      <c r="D257" s="91"/>
      <c r="E257" s="65"/>
      <c r="F257" s="109"/>
      <c r="G257" s="192"/>
      <c r="H257" s="192"/>
      <c r="I257" s="108">
        <f>апр.25!I257+F257-E257</f>
        <v>-1250</v>
      </c>
    </row>
    <row r="258" spans="1:10">
      <c r="A258" s="8"/>
      <c r="B258" s="16">
        <v>241</v>
      </c>
      <c r="C258" s="14"/>
      <c r="D258" s="91"/>
      <c r="E258" s="65"/>
      <c r="F258" s="109"/>
      <c r="G258" s="192"/>
      <c r="H258" s="192"/>
      <c r="I258" s="108">
        <f>апр.25!I258+F258-E258</f>
        <v>0</v>
      </c>
    </row>
    <row r="259" spans="1:10">
      <c r="A259" s="8"/>
      <c r="B259" s="16">
        <v>242</v>
      </c>
      <c r="C259" s="14"/>
      <c r="D259" s="91"/>
      <c r="E259" s="65"/>
      <c r="F259" s="109"/>
      <c r="G259" s="192"/>
      <c r="H259" s="192"/>
      <c r="I259" s="108">
        <f>апр.25!I259+F259-E259</f>
        <v>-3750</v>
      </c>
    </row>
    <row r="260" spans="1:10">
      <c r="A260" s="8"/>
      <c r="B260" s="16">
        <v>243</v>
      </c>
      <c r="C260" s="14"/>
      <c r="D260" s="91"/>
      <c r="E260" s="65"/>
      <c r="F260" s="109"/>
      <c r="G260" s="192"/>
      <c r="H260" s="192"/>
      <c r="I260" s="108">
        <f>апр.25!I260+F260-E260</f>
        <v>-3750</v>
      </c>
    </row>
    <row r="261" spans="1:10">
      <c r="A261" s="8"/>
      <c r="B261" s="16">
        <v>244</v>
      </c>
      <c r="C261" s="14"/>
      <c r="D261" s="91"/>
      <c r="E261" s="65"/>
      <c r="F261" s="109"/>
      <c r="G261" s="192"/>
      <c r="H261" s="192"/>
      <c r="I261" s="108">
        <f>апр.25!I261+F261-E261</f>
        <v>-3750</v>
      </c>
    </row>
    <row r="262" spans="1:10">
      <c r="A262" s="8"/>
      <c r="B262" s="16">
        <v>245</v>
      </c>
      <c r="C262" s="14"/>
      <c r="D262" s="91"/>
      <c r="E262" s="65"/>
      <c r="F262" s="109"/>
      <c r="G262" s="192"/>
      <c r="H262" s="192"/>
      <c r="I262" s="108">
        <f>апр.25!I262+F262-E262</f>
        <v>-3750</v>
      </c>
    </row>
    <row r="263" spans="1:10">
      <c r="A263" s="8"/>
      <c r="B263" s="16">
        <v>246</v>
      </c>
      <c r="C263" s="14"/>
      <c r="D263" s="91"/>
      <c r="E263" s="65"/>
      <c r="F263" s="109"/>
      <c r="G263" s="192"/>
      <c r="H263" s="192"/>
      <c r="I263" s="108">
        <f>апр.25!I263+F263-E263</f>
        <v>-1250</v>
      </c>
      <c r="J263" s="167"/>
    </row>
    <row r="264" spans="1:10">
      <c r="A264" s="8"/>
      <c r="B264" s="16">
        <v>247</v>
      </c>
      <c r="C264" s="14"/>
      <c r="D264" s="91"/>
      <c r="E264" s="65"/>
      <c r="F264" s="109"/>
      <c r="G264" s="192"/>
      <c r="H264" s="192"/>
      <c r="I264" s="108">
        <f>апр.25!I264+F264-E264</f>
        <v>-1250</v>
      </c>
    </row>
    <row r="265" spans="1:10">
      <c r="A265" s="8"/>
      <c r="B265" s="16">
        <v>248</v>
      </c>
      <c r="C265" s="14"/>
      <c r="D265" s="91"/>
      <c r="E265" s="65"/>
      <c r="F265" s="109"/>
      <c r="G265" s="192"/>
      <c r="H265" s="192"/>
      <c r="I265" s="108">
        <f>апр.25!I265+F265-E265</f>
        <v>-2500</v>
      </c>
    </row>
    <row r="266" spans="1:10">
      <c r="A266" s="8"/>
      <c r="B266" s="16">
        <v>249</v>
      </c>
      <c r="C266" s="14"/>
      <c r="D266" s="91"/>
      <c r="E266" s="65"/>
      <c r="F266" s="109"/>
      <c r="G266" s="192"/>
      <c r="H266" s="192"/>
      <c r="I266" s="108">
        <f>апр.25!I266+F266-E266</f>
        <v>-2500</v>
      </c>
    </row>
    <row r="267" spans="1:10">
      <c r="A267" s="8"/>
      <c r="B267" s="16">
        <v>250</v>
      </c>
      <c r="C267" s="14"/>
      <c r="D267" s="91"/>
      <c r="E267" s="65"/>
      <c r="F267" s="109"/>
      <c r="G267" s="192"/>
      <c r="H267" s="192"/>
      <c r="I267" s="108">
        <f>апр.25!I267+F267-E267</f>
        <v>-3750</v>
      </c>
    </row>
    <row r="268" spans="1:10">
      <c r="A268" s="8"/>
      <c r="B268" s="16" t="s">
        <v>36</v>
      </c>
      <c r="C268" s="72"/>
      <c r="D268" s="173"/>
      <c r="E268" s="65"/>
      <c r="F268" s="109"/>
      <c r="G268" s="192"/>
      <c r="H268" s="192"/>
      <c r="I268" s="108">
        <f>апр.25!I268+F268-E268</f>
        <v>-3750</v>
      </c>
    </row>
    <row r="269" spans="1:10">
      <c r="A269" s="8"/>
      <c r="B269" s="16">
        <v>251</v>
      </c>
      <c r="C269" s="72"/>
      <c r="D269" s="91"/>
      <c r="E269" s="65"/>
      <c r="F269" s="109"/>
      <c r="G269" s="192"/>
      <c r="H269" s="192"/>
      <c r="I269" s="108">
        <f>апр.25!I269+F269-E269</f>
        <v>-1250</v>
      </c>
    </row>
    <row r="270" spans="1:10">
      <c r="A270" s="10"/>
      <c r="B270" s="16">
        <v>252</v>
      </c>
      <c r="C270" s="14"/>
      <c r="D270" s="91"/>
      <c r="E270" s="65"/>
      <c r="F270" s="109"/>
      <c r="G270" s="192"/>
      <c r="H270" s="192"/>
      <c r="I270" s="108">
        <f>апр.25!I270+F270-E270</f>
        <v>-2500</v>
      </c>
    </row>
    <row r="271" spans="1:10">
      <c r="A271" s="8"/>
      <c r="B271" s="16">
        <v>253</v>
      </c>
      <c r="C271" s="14"/>
      <c r="D271" s="91"/>
      <c r="E271" s="65"/>
      <c r="F271" s="109"/>
      <c r="G271" s="192"/>
      <c r="H271" s="192"/>
      <c r="I271" s="108">
        <f>апр.25!I271+F271-E271</f>
        <v>-3750</v>
      </c>
    </row>
    <row r="272" spans="1:10">
      <c r="A272" s="8"/>
      <c r="B272" s="16">
        <v>254</v>
      </c>
      <c r="C272" s="14"/>
      <c r="D272" s="91"/>
      <c r="E272" s="65"/>
      <c r="F272" s="109"/>
      <c r="G272" s="192"/>
      <c r="H272" s="192"/>
      <c r="I272" s="108">
        <f>апр.25!I272+F272-E272</f>
        <v>-3750</v>
      </c>
    </row>
    <row r="273" spans="1:10">
      <c r="A273" s="8"/>
      <c r="B273" s="16">
        <v>255</v>
      </c>
      <c r="C273" s="14"/>
      <c r="D273" s="91"/>
      <c r="E273" s="65"/>
      <c r="F273" s="109"/>
      <c r="G273" s="192"/>
      <c r="H273" s="192"/>
      <c r="I273" s="108">
        <f>апр.25!I273+F273-E273</f>
        <v>-1250</v>
      </c>
    </row>
    <row r="274" spans="1:10">
      <c r="A274" s="8"/>
      <c r="B274" s="16">
        <v>256</v>
      </c>
      <c r="C274" s="14"/>
      <c r="D274" s="91"/>
      <c r="E274" s="65"/>
      <c r="F274" s="109"/>
      <c r="G274" s="192"/>
      <c r="H274" s="192"/>
      <c r="I274" s="108">
        <f>апр.25!I274+F274-E274</f>
        <v>-2500</v>
      </c>
    </row>
    <row r="275" spans="1:10">
      <c r="A275" s="10"/>
      <c r="B275" s="16">
        <v>257</v>
      </c>
      <c r="C275" s="14"/>
      <c r="D275" s="91"/>
      <c r="E275" s="65"/>
      <c r="F275" s="109"/>
      <c r="G275" s="192"/>
      <c r="H275" s="192"/>
      <c r="I275" s="108">
        <f>апр.25!I275+F275-E275</f>
        <v>-2500</v>
      </c>
    </row>
    <row r="276" spans="1:10">
      <c r="A276" s="8"/>
      <c r="B276" s="16">
        <v>258</v>
      </c>
      <c r="C276" s="14"/>
      <c r="D276" s="91"/>
      <c r="E276" s="65"/>
      <c r="F276" s="109"/>
      <c r="G276" s="192"/>
      <c r="H276" s="192"/>
      <c r="I276" s="108">
        <f>апр.25!I276+F276-E276</f>
        <v>0</v>
      </c>
    </row>
    <row r="277" spans="1:10">
      <c r="A277" s="8"/>
      <c r="B277" s="16">
        <v>259</v>
      </c>
      <c r="C277" s="14"/>
      <c r="D277" s="91"/>
      <c r="E277" s="65"/>
      <c r="F277" s="109"/>
      <c r="G277" s="192"/>
      <c r="H277" s="192"/>
      <c r="I277" s="108">
        <f>апр.25!I277+F277-E277</f>
        <v>-3750</v>
      </c>
      <c r="J277" s="170"/>
    </row>
    <row r="278" spans="1:10">
      <c r="A278" s="8"/>
      <c r="B278" s="16">
        <v>260</v>
      </c>
      <c r="C278" s="14"/>
      <c r="D278" s="91"/>
      <c r="E278" s="65"/>
      <c r="F278" s="109"/>
      <c r="G278" s="192"/>
      <c r="H278" s="192"/>
      <c r="I278" s="108">
        <f>апр.25!I278+F278-E278</f>
        <v>0</v>
      </c>
    </row>
    <row r="279" spans="1:10">
      <c r="A279" s="8"/>
      <c r="B279" s="16">
        <v>261</v>
      </c>
      <c r="C279" s="72"/>
      <c r="D279" s="91"/>
      <c r="E279" s="65"/>
      <c r="F279" s="109"/>
      <c r="G279" s="192"/>
      <c r="H279" s="192"/>
      <c r="I279" s="108">
        <f>апр.25!I279+F279-E279</f>
        <v>-3750</v>
      </c>
      <c r="J279" s="167"/>
    </row>
    <row r="280" spans="1:10">
      <c r="A280" s="10"/>
      <c r="B280" s="16">
        <v>262</v>
      </c>
      <c r="C280" s="47"/>
      <c r="D280" s="91"/>
      <c r="E280" s="65"/>
      <c r="F280" s="109"/>
      <c r="G280" s="192"/>
      <c r="H280" s="192"/>
      <c r="I280" s="108">
        <f>апр.25!I280+F280-E280</f>
        <v>-1250</v>
      </c>
    </row>
    <row r="281" spans="1:10">
      <c r="A281" s="8"/>
      <c r="B281" s="16">
        <v>263</v>
      </c>
      <c r="C281" s="14"/>
      <c r="D281" s="91"/>
      <c r="E281" s="65"/>
      <c r="F281" s="109"/>
      <c r="G281" s="192"/>
      <c r="H281" s="192"/>
      <c r="I281" s="108">
        <f>апр.25!I281+F281-E281</f>
        <v>0</v>
      </c>
    </row>
    <row r="282" spans="1:10">
      <c r="A282" s="8"/>
      <c r="B282" s="16">
        <v>264</v>
      </c>
      <c r="C282" s="14"/>
      <c r="D282" s="91"/>
      <c r="E282" s="65"/>
      <c r="F282" s="109"/>
      <c r="G282" s="192"/>
      <c r="H282" s="192"/>
      <c r="I282" s="108">
        <f>апр.25!I282+F282-E282</f>
        <v>-2500</v>
      </c>
    </row>
    <row r="283" spans="1:10">
      <c r="A283" s="8"/>
      <c r="B283" s="16">
        <v>265</v>
      </c>
      <c r="C283" s="14"/>
      <c r="D283" s="91"/>
      <c r="E283" s="65"/>
      <c r="F283" s="109"/>
      <c r="G283" s="192"/>
      <c r="H283" s="192"/>
      <c r="I283" s="108">
        <f>апр.25!I283+F283-E283</f>
        <v>-3750</v>
      </c>
    </row>
    <row r="284" spans="1:10">
      <c r="A284" s="8"/>
      <c r="B284" s="16">
        <v>266</v>
      </c>
      <c r="C284" s="14"/>
      <c r="D284" s="91"/>
      <c r="E284" s="65"/>
      <c r="F284" s="109"/>
      <c r="G284" s="192"/>
      <c r="H284" s="192"/>
      <c r="I284" s="108">
        <f>апр.25!I284+F284-E284</f>
        <v>-3750</v>
      </c>
    </row>
    <row r="285" spans="1:10">
      <c r="A285" s="8"/>
      <c r="B285" s="16">
        <v>267</v>
      </c>
      <c r="C285" s="14"/>
      <c r="D285" s="91"/>
      <c r="E285" s="65"/>
      <c r="F285" s="109"/>
      <c r="G285" s="192"/>
      <c r="H285" s="192"/>
      <c r="I285" s="108">
        <f>апр.25!I285+F285-E285</f>
        <v>-3750</v>
      </c>
    </row>
    <row r="286" spans="1:10">
      <c r="A286" s="8"/>
      <c r="B286" s="16">
        <v>268</v>
      </c>
      <c r="C286" s="14"/>
      <c r="D286" s="91"/>
      <c r="E286" s="65"/>
      <c r="F286" s="109"/>
      <c r="G286" s="192"/>
      <c r="H286" s="192"/>
      <c r="I286" s="108">
        <f>апр.25!I286+F286-E286</f>
        <v>-3750</v>
      </c>
    </row>
    <row r="287" spans="1:10">
      <c r="A287" s="8"/>
      <c r="B287" s="16">
        <v>269</v>
      </c>
      <c r="C287" s="14"/>
      <c r="D287" s="91"/>
      <c r="E287" s="65"/>
      <c r="F287" s="109"/>
      <c r="G287" s="192"/>
      <c r="H287" s="192"/>
      <c r="I287" s="108">
        <f>апр.25!I287+F287-E287</f>
        <v>-1250</v>
      </c>
    </row>
    <row r="288" spans="1:10">
      <c r="A288" s="8"/>
      <c r="B288" s="16">
        <v>270</v>
      </c>
      <c r="C288" s="14"/>
      <c r="D288" s="91"/>
      <c r="E288" s="65"/>
      <c r="F288" s="109"/>
      <c r="G288" s="192"/>
      <c r="H288" s="192"/>
      <c r="I288" s="108">
        <f>апр.25!I288+F288-E288</f>
        <v>-1250</v>
      </c>
    </row>
    <row r="289" spans="1:10">
      <c r="A289" s="8"/>
      <c r="B289" s="16">
        <v>271</v>
      </c>
      <c r="C289" s="14"/>
      <c r="D289" s="91"/>
      <c r="E289" s="65"/>
      <c r="F289" s="109"/>
      <c r="G289" s="192"/>
      <c r="H289" s="192"/>
      <c r="I289" s="108">
        <f>апр.25!I289+F289-E289</f>
        <v>-1250</v>
      </c>
    </row>
    <row r="290" spans="1:10">
      <c r="A290" s="8"/>
      <c r="B290" s="16">
        <v>272</v>
      </c>
      <c r="C290" s="14"/>
      <c r="D290" s="169"/>
      <c r="E290" s="65"/>
      <c r="F290" s="109"/>
      <c r="G290" s="192"/>
      <c r="H290" s="192"/>
      <c r="I290" s="108">
        <f>апр.25!I290+F290-E290</f>
        <v>-3750</v>
      </c>
    </row>
    <row r="291" spans="1:10">
      <c r="A291" s="8"/>
      <c r="B291" s="16" t="s">
        <v>23</v>
      </c>
      <c r="C291" s="14"/>
      <c r="D291" s="91"/>
      <c r="E291" s="65"/>
      <c r="F291" s="109"/>
      <c r="G291" s="192"/>
      <c r="H291" s="192"/>
      <c r="I291" s="108">
        <f>апр.25!I291+F291-E291</f>
        <v>-2550</v>
      </c>
      <c r="J291" s="170"/>
    </row>
    <row r="292" spans="1:10">
      <c r="A292" s="8"/>
      <c r="B292" s="16">
        <v>273</v>
      </c>
      <c r="C292" s="14"/>
      <c r="D292" s="91"/>
      <c r="E292" s="65"/>
      <c r="F292" s="109"/>
      <c r="G292" s="192"/>
      <c r="H292" s="192"/>
      <c r="I292" s="108">
        <f>апр.25!I292+F292-E292</f>
        <v>0</v>
      </c>
      <c r="J292" s="170"/>
    </row>
    <row r="293" spans="1:10">
      <c r="A293" s="8"/>
      <c r="B293" s="16">
        <v>274</v>
      </c>
      <c r="C293" s="14"/>
      <c r="D293" s="91"/>
      <c r="E293" s="65"/>
      <c r="F293" s="109"/>
      <c r="G293" s="192"/>
      <c r="H293" s="192"/>
      <c r="I293" s="108">
        <f>апр.25!I293+F293-E293</f>
        <v>-1250</v>
      </c>
      <c r="J293" s="170"/>
    </row>
    <row r="294" spans="1:10">
      <c r="A294" s="8"/>
      <c r="B294" s="16">
        <v>275</v>
      </c>
      <c r="C294" s="14"/>
      <c r="D294" s="91"/>
      <c r="E294" s="65"/>
      <c r="F294" s="109"/>
      <c r="G294" s="192"/>
      <c r="H294" s="192"/>
      <c r="I294" s="108">
        <f>апр.25!I294+F294-E294</f>
        <v>-3750</v>
      </c>
      <c r="J294" s="170"/>
    </row>
    <row r="295" spans="1:10">
      <c r="A295" s="8"/>
      <c r="B295" s="16">
        <v>276</v>
      </c>
      <c r="C295" s="14"/>
      <c r="D295" s="91"/>
      <c r="E295" s="65"/>
      <c r="F295" s="109"/>
      <c r="G295" s="192"/>
      <c r="H295" s="192"/>
      <c r="I295" s="108">
        <f>апр.25!I295+F295-E295</f>
        <v>1250</v>
      </c>
    </row>
    <row r="296" spans="1:10">
      <c r="A296" s="8"/>
      <c r="B296" s="16">
        <v>277</v>
      </c>
      <c r="C296" s="14"/>
      <c r="D296" s="91"/>
      <c r="E296" s="65"/>
      <c r="F296" s="109"/>
      <c r="G296" s="192"/>
      <c r="H296" s="192"/>
      <c r="I296" s="108">
        <f>апр.25!I296+F296-E296</f>
        <v>-2500</v>
      </c>
    </row>
    <row r="297" spans="1:10">
      <c r="A297" s="10"/>
      <c r="B297" s="16">
        <v>278</v>
      </c>
      <c r="C297" s="72"/>
      <c r="D297" s="91"/>
      <c r="E297" s="65"/>
      <c r="F297" s="109"/>
      <c r="G297" s="192"/>
      <c r="H297" s="192"/>
      <c r="I297" s="108">
        <f>апр.25!I297+F297-E297</f>
        <v>-3750</v>
      </c>
    </row>
    <row r="298" spans="1:10">
      <c r="A298" s="10"/>
      <c r="B298" s="16">
        <v>279</v>
      </c>
      <c r="C298" s="14"/>
      <c r="D298" s="91"/>
      <c r="E298" s="65"/>
      <c r="F298" s="109"/>
      <c r="G298" s="192"/>
      <c r="H298" s="192"/>
      <c r="I298" s="108">
        <f>апр.25!I298+F298-E298</f>
        <v>-1250</v>
      </c>
    </row>
    <row r="299" spans="1:10">
      <c r="A299" s="8"/>
      <c r="B299" s="16">
        <v>280</v>
      </c>
      <c r="C299" s="14"/>
      <c r="D299" s="91"/>
      <c r="E299" s="65"/>
      <c r="F299" s="109"/>
      <c r="G299" s="192"/>
      <c r="H299" s="192"/>
      <c r="I299" s="108">
        <f>апр.25!I299+F299-E299</f>
        <v>-3750</v>
      </c>
    </row>
    <row r="300" spans="1:10">
      <c r="A300" s="8"/>
      <c r="B300" s="16">
        <v>281</v>
      </c>
      <c r="C300" s="72"/>
      <c r="D300" s="91"/>
      <c r="E300" s="65"/>
      <c r="F300" s="109"/>
      <c r="G300" s="192"/>
      <c r="H300" s="192"/>
      <c r="I300" s="108">
        <f>апр.25!I300+F300-E300</f>
        <v>-1250</v>
      </c>
    </row>
    <row r="301" spans="1:10">
      <c r="A301" s="10"/>
      <c r="B301" s="16">
        <v>282</v>
      </c>
      <c r="C301" s="14"/>
      <c r="D301" s="91"/>
      <c r="E301" s="65"/>
      <c r="F301" s="109"/>
      <c r="G301" s="192"/>
      <c r="H301" s="192"/>
      <c r="I301" s="108">
        <f>апр.25!I301+F301-E301</f>
        <v>2250</v>
      </c>
    </row>
    <row r="302" spans="1:10">
      <c r="A302" s="8"/>
      <c r="B302" s="16">
        <v>283</v>
      </c>
      <c r="C302" s="75"/>
      <c r="D302" s="91"/>
      <c r="E302" s="65"/>
      <c r="F302" s="109"/>
      <c r="G302" s="192"/>
      <c r="H302" s="192"/>
      <c r="I302" s="108">
        <f>апр.25!I302+F302-E302</f>
        <v>-2500</v>
      </c>
    </row>
    <row r="303" spans="1:10">
      <c r="A303" s="10"/>
      <c r="B303" s="16" t="s">
        <v>16</v>
      </c>
      <c r="C303" s="14"/>
      <c r="D303" s="91"/>
      <c r="E303" s="65"/>
      <c r="F303" s="109"/>
      <c r="G303" s="192"/>
      <c r="H303" s="192"/>
      <c r="I303" s="108">
        <f>апр.25!I303+F303-E303</f>
        <v>-2250</v>
      </c>
    </row>
    <row r="304" spans="1:10">
      <c r="A304" s="8"/>
      <c r="B304" s="16">
        <v>284</v>
      </c>
      <c r="C304" s="14"/>
      <c r="D304" s="91"/>
      <c r="E304" s="65"/>
      <c r="F304" s="109"/>
      <c r="G304" s="192"/>
      <c r="H304" s="192"/>
      <c r="I304" s="108">
        <f>апр.25!I304+F304-E304</f>
        <v>0</v>
      </c>
    </row>
    <row r="305" spans="1:9">
      <c r="A305" s="8"/>
      <c r="B305" s="16">
        <v>285</v>
      </c>
      <c r="C305" s="14"/>
      <c r="D305" s="91"/>
      <c r="E305" s="65"/>
      <c r="F305" s="109"/>
      <c r="G305" s="192"/>
      <c r="H305" s="192"/>
      <c r="I305" s="108">
        <f>апр.25!I305+F305-E305</f>
        <v>-3750</v>
      </c>
    </row>
    <row r="306" spans="1:9">
      <c r="A306" s="8"/>
      <c r="B306" s="16" t="s">
        <v>31</v>
      </c>
      <c r="C306" s="14"/>
      <c r="D306" s="168"/>
      <c r="E306" s="65"/>
      <c r="F306" s="109"/>
      <c r="G306" s="192"/>
      <c r="H306" s="192"/>
      <c r="I306" s="108">
        <f>апр.25!I306+F306-E306</f>
        <v>-3750</v>
      </c>
    </row>
    <row r="307" spans="1:9">
      <c r="A307" s="8"/>
      <c r="B307" s="16">
        <v>286</v>
      </c>
      <c r="C307" s="14"/>
      <c r="D307" s="91"/>
      <c r="E307" s="65"/>
      <c r="F307" s="109"/>
      <c r="G307" s="192"/>
      <c r="H307" s="192"/>
      <c r="I307" s="108">
        <f>апр.25!I307+F307-E307</f>
        <v>-3750</v>
      </c>
    </row>
    <row r="308" spans="1:9">
      <c r="A308" s="8"/>
      <c r="B308" s="16">
        <v>287</v>
      </c>
      <c r="C308" s="14"/>
      <c r="D308" s="91"/>
      <c r="E308" s="65"/>
      <c r="F308" s="109"/>
      <c r="G308" s="192"/>
      <c r="H308" s="192"/>
      <c r="I308" s="108">
        <f>апр.25!I308+F308-E308</f>
        <v>-3750</v>
      </c>
    </row>
    <row r="309" spans="1:9">
      <c r="A309" s="10"/>
      <c r="B309" s="16">
        <v>288</v>
      </c>
      <c r="C309" s="14"/>
      <c r="D309" s="91"/>
      <c r="E309" s="65"/>
      <c r="F309" s="109"/>
      <c r="G309" s="192"/>
      <c r="H309" s="192"/>
      <c r="I309" s="108">
        <f>апр.25!I309+F309-E309</f>
        <v>1250</v>
      </c>
    </row>
    <row r="310" spans="1:9">
      <c r="A310" s="8"/>
      <c r="B310" s="16">
        <v>289</v>
      </c>
      <c r="C310" s="14"/>
      <c r="D310" s="91"/>
      <c r="E310" s="65"/>
      <c r="F310" s="109"/>
      <c r="G310" s="192"/>
      <c r="H310" s="192"/>
      <c r="I310" s="108">
        <f>апр.25!I310+F310-E310</f>
        <v>-1250</v>
      </c>
    </row>
    <row r="311" spans="1:9">
      <c r="A311" s="8"/>
      <c r="B311" s="16">
        <v>290</v>
      </c>
      <c r="C311" s="14"/>
      <c r="D311" s="91"/>
      <c r="E311" s="65"/>
      <c r="F311" s="109"/>
      <c r="G311" s="192"/>
      <c r="H311" s="192"/>
      <c r="I311" s="108">
        <f>апр.25!I311+F311-E311</f>
        <v>0</v>
      </c>
    </row>
    <row r="312" spans="1:9">
      <c r="A312" s="8"/>
      <c r="B312" s="16">
        <v>291</v>
      </c>
      <c r="C312" s="14"/>
      <c r="D312" s="91"/>
      <c r="E312" s="65"/>
      <c r="F312" s="109"/>
      <c r="G312" s="192"/>
      <c r="H312" s="192"/>
      <c r="I312" s="108">
        <f>апр.25!I312+F312-E312</f>
        <v>-1250</v>
      </c>
    </row>
    <row r="313" spans="1:9">
      <c r="A313" s="8"/>
      <c r="B313" s="16">
        <v>292</v>
      </c>
      <c r="C313" s="14"/>
      <c r="D313" s="91"/>
      <c r="E313" s="65"/>
      <c r="F313" s="109"/>
      <c r="G313" s="192"/>
      <c r="H313" s="192"/>
      <c r="I313" s="108">
        <f>апр.25!I313+F313-E313</f>
        <v>-3750</v>
      </c>
    </row>
    <row r="314" spans="1:9">
      <c r="A314" s="8"/>
      <c r="B314" s="16">
        <v>293</v>
      </c>
      <c r="C314" s="14"/>
      <c r="D314" s="91"/>
      <c r="E314" s="65"/>
      <c r="F314" s="109"/>
      <c r="G314" s="192"/>
      <c r="H314" s="192"/>
      <c r="I314" s="108">
        <f>апр.25!I314+F314-E314</f>
        <v>-3750</v>
      </c>
    </row>
    <row r="315" spans="1:9">
      <c r="A315" s="8"/>
      <c r="B315" s="16">
        <v>294</v>
      </c>
      <c r="C315" s="14"/>
      <c r="D315" s="91"/>
      <c r="E315" s="65"/>
      <c r="F315" s="109"/>
      <c r="G315" s="192"/>
      <c r="H315" s="192"/>
      <c r="I315" s="108">
        <f>апр.25!I315+F315-E315</f>
        <v>-3750</v>
      </c>
    </row>
    <row r="316" spans="1:9">
      <c r="A316" s="8"/>
      <c r="B316" s="16">
        <v>295</v>
      </c>
      <c r="C316" s="14"/>
      <c r="D316" s="91"/>
      <c r="E316" s="65"/>
      <c r="F316" s="109"/>
      <c r="G316" s="192"/>
      <c r="H316" s="192"/>
      <c r="I316" s="108">
        <f>апр.25!I316+F316-E316</f>
        <v>-3750</v>
      </c>
    </row>
    <row r="317" spans="1:9">
      <c r="A317" s="8"/>
      <c r="B317" s="16">
        <v>296</v>
      </c>
      <c r="C317" s="14"/>
      <c r="D317" s="91"/>
      <c r="E317" s="65"/>
      <c r="F317" s="109"/>
      <c r="G317" s="192"/>
      <c r="H317" s="192"/>
      <c r="I317" s="108">
        <f>апр.25!I317+F317-E317</f>
        <v>-3750</v>
      </c>
    </row>
    <row r="318" spans="1:9">
      <c r="A318" s="8"/>
      <c r="B318" s="16">
        <v>297</v>
      </c>
      <c r="C318" s="14"/>
      <c r="D318" s="91"/>
      <c r="E318" s="65"/>
      <c r="F318" s="109"/>
      <c r="G318" s="192"/>
      <c r="H318" s="192"/>
      <c r="I318" s="108">
        <f>апр.25!I318+F318-E318</f>
        <v>-3750</v>
      </c>
    </row>
    <row r="319" spans="1:9">
      <c r="A319" s="8"/>
      <c r="B319" s="16">
        <v>298</v>
      </c>
      <c r="C319" s="14"/>
      <c r="D319" s="91"/>
      <c r="E319" s="65"/>
      <c r="F319" s="109"/>
      <c r="G319" s="192"/>
      <c r="H319" s="192"/>
      <c r="I319" s="108">
        <f>апр.25!I319+F319-E319</f>
        <v>-3750</v>
      </c>
    </row>
    <row r="320" spans="1:9">
      <c r="A320" s="8"/>
      <c r="B320" s="16">
        <v>299</v>
      </c>
      <c r="C320" s="14"/>
      <c r="D320" s="91"/>
      <c r="E320" s="65"/>
      <c r="F320" s="109"/>
      <c r="G320" s="192"/>
      <c r="H320" s="192"/>
      <c r="I320" s="108">
        <f>апр.25!I320+F320-E320</f>
        <v>-3750</v>
      </c>
    </row>
    <row r="321" spans="1:9">
      <c r="A321" s="8"/>
      <c r="B321" s="16">
        <v>300</v>
      </c>
      <c r="C321" s="14"/>
      <c r="D321" s="91"/>
      <c r="E321" s="65"/>
      <c r="F321" s="109"/>
      <c r="G321" s="192"/>
      <c r="H321" s="192"/>
      <c r="I321" s="108">
        <f>апр.25!I321+F321-E321</f>
        <v>-3750</v>
      </c>
    </row>
    <row r="322" spans="1:9">
      <c r="A322" s="8"/>
      <c r="B322" s="16">
        <v>301</v>
      </c>
      <c r="C322" s="14"/>
      <c r="D322" s="91"/>
      <c r="E322" s="65"/>
      <c r="F322" s="109"/>
      <c r="G322" s="192"/>
      <c r="H322" s="192"/>
      <c r="I322" s="108">
        <f>апр.25!I322+F322-E322</f>
        <v>-3750</v>
      </c>
    </row>
    <row r="323" spans="1:9">
      <c r="A323" s="8"/>
      <c r="B323" s="16">
        <v>302</v>
      </c>
      <c r="C323" s="14"/>
      <c r="D323" s="91"/>
      <c r="E323" s="65"/>
      <c r="F323" s="109"/>
      <c r="G323" s="192"/>
      <c r="H323" s="192"/>
      <c r="I323" s="108">
        <f>апр.25!I323+F323-E323</f>
        <v>-3750</v>
      </c>
    </row>
    <row r="324" spans="1:9">
      <c r="A324" s="8"/>
      <c r="B324" s="16">
        <v>303</v>
      </c>
      <c r="C324" s="14"/>
      <c r="D324" s="91"/>
      <c r="E324" s="65"/>
      <c r="F324" s="109"/>
      <c r="G324" s="192"/>
      <c r="H324" s="192"/>
      <c r="I324" s="108">
        <f>апр.25!I324+F324-E324</f>
        <v>5000</v>
      </c>
    </row>
    <row r="325" spans="1:9">
      <c r="A325" s="8"/>
      <c r="B325" s="16">
        <v>304</v>
      </c>
      <c r="C325" s="14"/>
      <c r="D325" s="91"/>
      <c r="E325" s="65"/>
      <c r="F325" s="109"/>
      <c r="G325" s="192"/>
      <c r="H325" s="192"/>
      <c r="I325" s="108">
        <f>апр.25!I325+F325-E325</f>
        <v>0</v>
      </c>
    </row>
    <row r="326" spans="1:9">
      <c r="A326" s="8"/>
      <c r="B326" s="16">
        <v>305</v>
      </c>
      <c r="C326" s="14"/>
      <c r="D326" s="91"/>
      <c r="E326" s="65"/>
      <c r="F326" s="109"/>
      <c r="G326" s="192"/>
      <c r="H326" s="192"/>
      <c r="I326" s="108">
        <f>апр.25!I326+F326-E326</f>
        <v>-1250</v>
      </c>
    </row>
    <row r="327" spans="1:9">
      <c r="A327" s="86"/>
      <c r="B327" s="16">
        <v>306</v>
      </c>
      <c r="C327" s="70"/>
      <c r="D327" s="91"/>
      <c r="E327" s="65"/>
      <c r="F327" s="109"/>
      <c r="G327" s="192"/>
      <c r="H327" s="192"/>
      <c r="I327" s="108">
        <f>апр.25!I327+F327-E327</f>
        <v>0</v>
      </c>
    </row>
    <row r="328" spans="1:9">
      <c r="A328" s="86"/>
      <c r="B328" s="16">
        <v>307</v>
      </c>
      <c r="C328" s="47"/>
      <c r="D328" s="91"/>
      <c r="E328" s="65"/>
      <c r="F328" s="109"/>
      <c r="G328" s="192"/>
      <c r="H328" s="192"/>
      <c r="I328" s="108">
        <f>апр.25!I328+F328-E328</f>
        <v>-1250</v>
      </c>
    </row>
    <row r="329" spans="1:9">
      <c r="A329" s="86"/>
      <c r="B329" s="16">
        <v>308</v>
      </c>
      <c r="C329" s="47"/>
      <c r="D329" s="91"/>
      <c r="E329" s="65"/>
      <c r="F329" s="109"/>
      <c r="G329" s="192"/>
      <c r="H329" s="192"/>
      <c r="I329" s="108">
        <f>апр.25!I329+F329-E329</f>
        <v>-3750</v>
      </c>
    </row>
    <row r="330" spans="1:9">
      <c r="A330" s="86"/>
      <c r="B330" s="16">
        <v>309</v>
      </c>
      <c r="C330" s="47"/>
      <c r="D330" s="91"/>
      <c r="E330" s="65"/>
      <c r="F330" s="109"/>
      <c r="G330" s="192"/>
      <c r="H330" s="192"/>
      <c r="I330" s="108">
        <f>апр.25!I330+F330-E330</f>
        <v>-1250</v>
      </c>
    </row>
    <row r="331" spans="1:9">
      <c r="A331" s="86"/>
      <c r="B331" s="16">
        <v>310</v>
      </c>
      <c r="C331" s="47"/>
      <c r="D331" s="91"/>
      <c r="E331" s="65"/>
      <c r="F331" s="109"/>
      <c r="G331" s="192"/>
      <c r="H331" s="192"/>
      <c r="I331" s="108">
        <f>апр.25!I331+F331-E331</f>
        <v>1250</v>
      </c>
    </row>
    <row r="332" spans="1:9">
      <c r="A332" s="86"/>
      <c r="B332" s="16">
        <v>311</v>
      </c>
      <c r="C332" s="47"/>
      <c r="D332" s="91"/>
      <c r="E332" s="65"/>
      <c r="F332" s="109"/>
      <c r="G332" s="192"/>
      <c r="H332" s="192"/>
      <c r="I332" s="108">
        <f>апр.25!I332+F332-E332</f>
        <v>-2500</v>
      </c>
    </row>
    <row r="333" spans="1:9">
      <c r="A333" s="86"/>
      <c r="B333" s="16">
        <v>312</v>
      </c>
      <c r="C333" s="47"/>
      <c r="D333" s="91"/>
      <c r="E333" s="65"/>
      <c r="F333" s="109"/>
      <c r="G333" s="192"/>
      <c r="H333" s="192"/>
      <c r="I333" s="108">
        <f>апр.25!I333+F333-E333</f>
        <v>1250</v>
      </c>
    </row>
    <row r="334" spans="1:9">
      <c r="A334" s="86"/>
      <c r="B334" s="16">
        <v>313</v>
      </c>
      <c r="C334" s="47"/>
      <c r="D334" s="91"/>
      <c r="E334" s="65"/>
      <c r="F334" s="109"/>
      <c r="G334" s="192"/>
      <c r="H334" s="192"/>
      <c r="I334" s="108">
        <f>апр.25!I334+F334-E334</f>
        <v>0</v>
      </c>
    </row>
    <row r="335" spans="1:9">
      <c r="A335" s="86"/>
      <c r="B335" s="16">
        <v>314</v>
      </c>
      <c r="C335" s="47"/>
      <c r="D335" s="91"/>
      <c r="E335" s="65"/>
      <c r="F335" s="109"/>
      <c r="G335" s="192"/>
      <c r="H335" s="192"/>
      <c r="I335" s="108">
        <f>апр.25!I335+F335-E335</f>
        <v>4250</v>
      </c>
    </row>
    <row r="336" spans="1:9">
      <c r="A336" s="86"/>
      <c r="B336" s="16">
        <v>315</v>
      </c>
      <c r="C336" s="47"/>
      <c r="D336" s="91"/>
      <c r="E336" s="65"/>
      <c r="F336" s="109"/>
      <c r="G336" s="192"/>
      <c r="H336" s="192"/>
      <c r="I336" s="108">
        <f>апр.25!I336+F336-E336</f>
        <v>0</v>
      </c>
    </row>
    <row r="337" spans="1:9">
      <c r="A337" s="86"/>
      <c r="B337" s="16">
        <v>316</v>
      </c>
      <c r="C337" s="14"/>
      <c r="D337" s="91"/>
      <c r="E337" s="65"/>
      <c r="F337" s="109"/>
      <c r="G337" s="192"/>
      <c r="H337" s="192"/>
      <c r="I337" s="108">
        <f>апр.25!I337+F337-E337</f>
        <v>-1250</v>
      </c>
    </row>
    <row r="338" spans="1:9">
      <c r="C338" s="30"/>
      <c r="D338" s="28"/>
      <c r="E338" s="118">
        <f>SUM(E4:E337)</f>
        <v>0</v>
      </c>
      <c r="F338" s="151">
        <f>SUM(F4:F337)</f>
        <v>0</v>
      </c>
      <c r="G338" s="28"/>
      <c r="H338" s="28"/>
    </row>
    <row r="339" spans="1:9">
      <c r="C339" s="30"/>
      <c r="D339" s="28"/>
      <c r="E339" s="28"/>
      <c r="F339" s="28"/>
      <c r="G339" s="28"/>
      <c r="H339" s="28"/>
    </row>
    <row r="340" spans="1:9">
      <c r="C340" s="42"/>
    </row>
    <row r="341" spans="1:9">
      <c r="C341" s="42"/>
    </row>
    <row r="342" spans="1:9">
      <c r="C342" s="42"/>
    </row>
    <row r="343" spans="1:9">
      <c r="C343" s="42"/>
    </row>
    <row r="344" spans="1:9">
      <c r="C344" s="42"/>
    </row>
    <row r="345" spans="1:9">
      <c r="C345" s="42"/>
    </row>
    <row r="346" spans="1:9">
      <c r="C346" s="42"/>
    </row>
    <row r="347" spans="1:9">
      <c r="C347" s="42"/>
    </row>
    <row r="348" spans="1:9">
      <c r="C348" s="42"/>
    </row>
    <row r="349" spans="1:9">
      <c r="C349" s="42"/>
    </row>
    <row r="350" spans="1:9">
      <c r="C350" s="42"/>
    </row>
    <row r="351" spans="1:9">
      <c r="C351" s="42"/>
    </row>
    <row r="352" spans="1:9">
      <c r="C352" s="42"/>
    </row>
    <row r="353" spans="3:3">
      <c r="C353" s="42"/>
    </row>
    <row r="354" spans="3:3">
      <c r="C354" s="42"/>
    </row>
    <row r="355" spans="3:3">
      <c r="C355" s="42"/>
    </row>
    <row r="356" spans="3:3">
      <c r="C356" s="42"/>
    </row>
    <row r="357" spans="3:3">
      <c r="C357" s="42"/>
    </row>
    <row r="358" spans="3:3">
      <c r="C358" s="42"/>
    </row>
    <row r="359" spans="3:3">
      <c r="C359" s="42"/>
    </row>
    <row r="360" spans="3:3">
      <c r="C360" s="42"/>
    </row>
    <row r="361" spans="3:3">
      <c r="C361" s="42"/>
    </row>
    <row r="362" spans="3:3">
      <c r="C362" s="42"/>
    </row>
    <row r="363" spans="3:3">
      <c r="C363" s="42"/>
    </row>
    <row r="364" spans="3:3">
      <c r="C364" s="42"/>
    </row>
    <row r="365" spans="3:3">
      <c r="C365" s="42"/>
    </row>
    <row r="366" spans="3:3">
      <c r="C366" s="42"/>
    </row>
    <row r="367" spans="3:3">
      <c r="C367" s="42"/>
    </row>
    <row r="368" spans="3:3">
      <c r="C368" s="42"/>
    </row>
    <row r="369" spans="3:3">
      <c r="C369" s="42"/>
    </row>
    <row r="370" spans="3:3">
      <c r="C370" s="42"/>
    </row>
    <row r="371" spans="3:3">
      <c r="C371" s="42"/>
    </row>
    <row r="372" spans="3:3">
      <c r="C372" s="42"/>
    </row>
    <row r="373" spans="3:3">
      <c r="C373" s="42"/>
    </row>
    <row r="374" spans="3:3">
      <c r="C374" s="42"/>
    </row>
    <row r="375" spans="3:3">
      <c r="C375" s="42"/>
    </row>
    <row r="376" spans="3:3">
      <c r="C376" s="42"/>
    </row>
    <row r="377" spans="3:3">
      <c r="C377" s="42"/>
    </row>
    <row r="378" spans="3:3">
      <c r="C378" s="42"/>
    </row>
    <row r="379" spans="3:3">
      <c r="C379" s="42"/>
    </row>
    <row r="380" spans="3:3">
      <c r="C380" s="42"/>
    </row>
    <row r="381" spans="3:3">
      <c r="C381" s="42"/>
    </row>
    <row r="382" spans="3:3">
      <c r="C382" s="42"/>
    </row>
    <row r="383" spans="3:3">
      <c r="C383" s="42"/>
    </row>
    <row r="384" spans="3:3">
      <c r="C384" s="42"/>
    </row>
    <row r="385" spans="3:3">
      <c r="C385" s="42"/>
    </row>
    <row r="386" spans="3:3">
      <c r="C386" s="42"/>
    </row>
    <row r="387" spans="3:3">
      <c r="C387" s="42"/>
    </row>
    <row r="388" spans="3:3">
      <c r="C388" s="42"/>
    </row>
    <row r="389" spans="3:3">
      <c r="C389" s="42"/>
    </row>
    <row r="390" spans="3:3">
      <c r="C390" s="42"/>
    </row>
    <row r="391" spans="3:3">
      <c r="C391" s="42"/>
    </row>
    <row r="392" spans="3:3">
      <c r="C392" s="42"/>
    </row>
    <row r="393" spans="3:3">
      <c r="C393" s="42"/>
    </row>
    <row r="394" spans="3:3">
      <c r="C394" s="42"/>
    </row>
    <row r="395" spans="3:3">
      <c r="C395" s="42"/>
    </row>
    <row r="396" spans="3:3">
      <c r="C396" s="42"/>
    </row>
    <row r="397" spans="3:3">
      <c r="C397" s="42"/>
    </row>
    <row r="398" spans="3:3">
      <c r="C398" s="42"/>
    </row>
    <row r="399" spans="3:3">
      <c r="C399" s="42"/>
    </row>
    <row r="400" spans="3:3">
      <c r="C400" s="42"/>
    </row>
    <row r="401" spans="3:3">
      <c r="C401" s="42"/>
    </row>
    <row r="402" spans="3:3">
      <c r="C402" s="42"/>
    </row>
    <row r="403" spans="3:3">
      <c r="C403" s="42"/>
    </row>
    <row r="404" spans="3:3">
      <c r="C404" s="42"/>
    </row>
    <row r="405" spans="3:3">
      <c r="C405" s="42"/>
    </row>
    <row r="406" spans="3:3">
      <c r="C406" s="42"/>
    </row>
    <row r="407" spans="3:3">
      <c r="C407" s="42"/>
    </row>
    <row r="408" spans="3:3">
      <c r="C408" s="42"/>
    </row>
    <row r="409" spans="3:3">
      <c r="C409" s="42"/>
    </row>
    <row r="410" spans="3:3">
      <c r="C410" s="42"/>
    </row>
    <row r="411" spans="3:3">
      <c r="C411" s="42"/>
    </row>
    <row r="412" spans="3:3">
      <c r="C412" s="42"/>
    </row>
    <row r="413" spans="3:3">
      <c r="C413" s="42"/>
    </row>
    <row r="414" spans="3:3">
      <c r="C414" s="42"/>
    </row>
    <row r="415" spans="3:3">
      <c r="C415" s="42"/>
    </row>
    <row r="416" spans="3:3">
      <c r="C416" s="42"/>
    </row>
    <row r="417" spans="3:3">
      <c r="C417" s="42"/>
    </row>
    <row r="418" spans="3:3">
      <c r="C418" s="42"/>
    </row>
    <row r="419" spans="3:3">
      <c r="C419" s="42"/>
    </row>
    <row r="420" spans="3:3">
      <c r="C420" s="42"/>
    </row>
    <row r="421" spans="3:3">
      <c r="C421" s="42"/>
    </row>
    <row r="422" spans="3:3">
      <c r="C422" s="42"/>
    </row>
    <row r="423" spans="3:3">
      <c r="C423" s="42"/>
    </row>
    <row r="424" spans="3:3">
      <c r="C424" s="42"/>
    </row>
    <row r="425" spans="3:3">
      <c r="C425" s="42"/>
    </row>
    <row r="426" spans="3:3">
      <c r="C426" s="42"/>
    </row>
    <row r="427" spans="3:3">
      <c r="C427" s="42"/>
    </row>
    <row r="428" spans="3:3">
      <c r="C428" s="42"/>
    </row>
    <row r="429" spans="3:3">
      <c r="C429" s="42"/>
    </row>
    <row r="430" spans="3:3">
      <c r="C430" s="42"/>
    </row>
    <row r="431" spans="3:3">
      <c r="C431" s="42"/>
    </row>
    <row r="432" spans="3:3">
      <c r="C432" s="42"/>
    </row>
    <row r="433" spans="3:3">
      <c r="C433" s="42"/>
    </row>
    <row r="434" spans="3:3">
      <c r="C434" s="42"/>
    </row>
    <row r="435" spans="3:3">
      <c r="C435" s="42"/>
    </row>
    <row r="436" spans="3:3">
      <c r="C436" s="42"/>
    </row>
    <row r="437" spans="3:3">
      <c r="C437" s="42"/>
    </row>
    <row r="438" spans="3:3">
      <c r="C438" s="42"/>
    </row>
    <row r="439" spans="3:3">
      <c r="C439" s="42"/>
    </row>
    <row r="440" spans="3:3">
      <c r="C440" s="42"/>
    </row>
    <row r="441" spans="3:3">
      <c r="C441" s="42"/>
    </row>
    <row r="442" spans="3:3">
      <c r="C442" s="42"/>
    </row>
    <row r="443" spans="3:3">
      <c r="C443" s="42"/>
    </row>
    <row r="444" spans="3:3">
      <c r="C444" s="42"/>
    </row>
    <row r="445" spans="3:3">
      <c r="C445" s="42"/>
    </row>
    <row r="446" spans="3:3">
      <c r="C446" s="42"/>
    </row>
    <row r="447" spans="3:3">
      <c r="C447" s="42"/>
    </row>
    <row r="448" spans="3:3">
      <c r="C448" s="42"/>
    </row>
    <row r="449" spans="3:3">
      <c r="C449" s="42"/>
    </row>
    <row r="450" spans="3:3">
      <c r="C450" s="42"/>
    </row>
    <row r="451" spans="3:3">
      <c r="C451" s="42"/>
    </row>
    <row r="452" spans="3:3">
      <c r="C452" s="42"/>
    </row>
    <row r="453" spans="3:3">
      <c r="C453" s="42"/>
    </row>
    <row r="454" spans="3:3">
      <c r="C454" s="42"/>
    </row>
    <row r="455" spans="3:3">
      <c r="C455" s="42"/>
    </row>
    <row r="456" spans="3:3">
      <c r="C456" s="42"/>
    </row>
    <row r="457" spans="3:3">
      <c r="C457" s="42"/>
    </row>
    <row r="458" spans="3:3">
      <c r="C458" s="42"/>
    </row>
    <row r="459" spans="3:3">
      <c r="C459" s="42"/>
    </row>
    <row r="460" spans="3:3">
      <c r="C460" s="42"/>
    </row>
    <row r="461" spans="3:3">
      <c r="C461" s="42"/>
    </row>
    <row r="462" spans="3:3">
      <c r="C462" s="42"/>
    </row>
    <row r="463" spans="3:3">
      <c r="C463" s="42"/>
    </row>
    <row r="464" spans="3:3">
      <c r="C464" s="42"/>
    </row>
    <row r="465" spans="3:3">
      <c r="C465" s="42"/>
    </row>
    <row r="466" spans="3:3">
      <c r="C466" s="42"/>
    </row>
    <row r="467" spans="3:3">
      <c r="C467" s="42"/>
    </row>
    <row r="468" spans="3:3">
      <c r="C468" s="42"/>
    </row>
    <row r="469" spans="3:3">
      <c r="C469" s="42"/>
    </row>
    <row r="470" spans="3:3">
      <c r="C470" s="42"/>
    </row>
  </sheetData>
  <mergeCells count="1">
    <mergeCell ref="C1:I2"/>
  </mergeCells>
  <conditionalFormatting sqref="I1:I337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">
    <tabColor theme="7" tint="0.39997558519241921"/>
  </sheetPr>
  <dimension ref="A1:J469"/>
  <sheetViews>
    <sheetView topLeftCell="A296" zoomScale="85" zoomScaleNormal="85" workbookViewId="0">
      <selection activeCell="E4" sqref="E4:E337"/>
    </sheetView>
  </sheetViews>
  <sheetFormatPr defaultColWidth="9.140625" defaultRowHeight="15"/>
  <cols>
    <col min="1" max="1" width="15.7109375" style="17" customWidth="1"/>
    <col min="2" max="2" width="9.140625" style="17"/>
    <col min="3" max="3" width="29.5703125" style="17" customWidth="1"/>
    <col min="4" max="4" width="9.140625" style="17"/>
    <col min="5" max="5" width="10.5703125" style="19" bestFit="1" customWidth="1"/>
    <col min="6" max="6" width="11.85546875" style="17" bestFit="1" customWidth="1"/>
    <col min="7" max="7" width="24.140625" style="17" customWidth="1"/>
    <col min="8" max="8" width="10.28515625" style="17" bestFit="1" customWidth="1"/>
    <col min="9" max="9" width="14.5703125" style="153" customWidth="1"/>
    <col min="10" max="16384" width="9.140625" style="17"/>
  </cols>
  <sheetData>
    <row r="1" spans="1:9">
      <c r="A1" s="20" t="s">
        <v>0</v>
      </c>
      <c r="B1" s="64" t="s">
        <v>1</v>
      </c>
      <c r="C1" s="210">
        <v>45809</v>
      </c>
      <c r="D1" s="211"/>
      <c r="E1" s="212"/>
      <c r="F1" s="213"/>
      <c r="G1" s="214"/>
      <c r="H1" s="211"/>
      <c r="I1" s="211"/>
    </row>
    <row r="2" spans="1:9">
      <c r="A2" s="21" t="s">
        <v>2</v>
      </c>
      <c r="B2" s="22" t="s">
        <v>3</v>
      </c>
      <c r="C2" s="211"/>
      <c r="D2" s="211"/>
      <c r="E2" s="212"/>
      <c r="F2" s="213"/>
      <c r="G2" s="214"/>
      <c r="H2" s="211"/>
      <c r="I2" s="211"/>
    </row>
    <row r="3" spans="1:9" ht="30">
      <c r="A3" s="64"/>
      <c r="B3" s="64" t="s">
        <v>4</v>
      </c>
      <c r="C3" s="64" t="s">
        <v>5</v>
      </c>
      <c r="D3" s="64" t="s">
        <v>6</v>
      </c>
      <c r="E3" s="23" t="s">
        <v>7</v>
      </c>
      <c r="F3" s="24" t="s">
        <v>8</v>
      </c>
      <c r="G3" s="18" t="s">
        <v>9</v>
      </c>
      <c r="H3" s="25" t="s">
        <v>10</v>
      </c>
      <c r="I3" s="26" t="s">
        <v>11</v>
      </c>
    </row>
    <row r="4" spans="1:9">
      <c r="A4" s="14"/>
      <c r="B4" s="1">
        <v>1</v>
      </c>
      <c r="C4" s="69"/>
      <c r="D4" s="91"/>
      <c r="E4" s="65"/>
      <c r="F4" s="109"/>
      <c r="G4" s="185"/>
      <c r="H4" s="185"/>
      <c r="I4" s="110">
        <f>май.25!I4+F4-E4</f>
        <v>-1250</v>
      </c>
    </row>
    <row r="5" spans="1:9">
      <c r="A5" s="1"/>
      <c r="B5" s="16">
        <v>2</v>
      </c>
      <c r="C5" s="70"/>
      <c r="D5" s="91"/>
      <c r="E5" s="65"/>
      <c r="F5" s="109"/>
      <c r="G5" s="192"/>
      <c r="H5" s="192"/>
      <c r="I5" s="110">
        <f>май.25!I5+F5-E5</f>
        <v>-3750</v>
      </c>
    </row>
    <row r="6" spans="1:9">
      <c r="A6" s="1"/>
      <c r="B6" s="16">
        <v>3</v>
      </c>
      <c r="C6" s="14"/>
      <c r="D6" s="91"/>
      <c r="E6" s="65"/>
      <c r="F6" s="109"/>
      <c r="G6" s="192"/>
      <c r="H6" s="192"/>
      <c r="I6" s="110">
        <f>май.25!I6+F6-E6</f>
        <v>0</v>
      </c>
    </row>
    <row r="7" spans="1:9">
      <c r="A7" s="1"/>
      <c r="B7" s="16">
        <v>4</v>
      </c>
      <c r="C7" s="14"/>
      <c r="D7" s="91"/>
      <c r="E7" s="65"/>
      <c r="F7" s="109"/>
      <c r="G7" s="192"/>
      <c r="H7" s="192"/>
      <c r="I7" s="110">
        <f>май.25!I7+F7-E7</f>
        <v>0</v>
      </c>
    </row>
    <row r="8" spans="1:9">
      <c r="A8" s="1"/>
      <c r="B8" s="16">
        <v>5</v>
      </c>
      <c r="C8" s="14"/>
      <c r="D8" s="91"/>
      <c r="E8" s="65"/>
      <c r="F8" s="109"/>
      <c r="G8" s="192"/>
      <c r="H8" s="192"/>
      <c r="I8" s="110">
        <f>май.25!I8+F8-E8</f>
        <v>-1250</v>
      </c>
    </row>
    <row r="9" spans="1:9">
      <c r="A9" s="1"/>
      <c r="B9" s="16">
        <v>6</v>
      </c>
      <c r="C9" s="14"/>
      <c r="D9" s="91"/>
      <c r="E9" s="65"/>
      <c r="F9" s="109"/>
      <c r="G9" s="192"/>
      <c r="H9" s="192"/>
      <c r="I9" s="110">
        <f>май.25!I9+F9-E9</f>
        <v>-1250</v>
      </c>
    </row>
    <row r="10" spans="1:9">
      <c r="A10" s="1"/>
      <c r="B10" s="16">
        <v>7</v>
      </c>
      <c r="C10" s="71"/>
      <c r="D10" s="91"/>
      <c r="E10" s="65"/>
      <c r="F10" s="109"/>
      <c r="G10" s="192"/>
      <c r="H10" s="192"/>
      <c r="I10" s="110">
        <f>май.25!I10+F10-E10</f>
        <v>-3750</v>
      </c>
    </row>
    <row r="11" spans="1:9">
      <c r="A11" s="1"/>
      <c r="B11" s="16">
        <v>8</v>
      </c>
      <c r="C11" s="71"/>
      <c r="D11" s="91"/>
      <c r="E11" s="65"/>
      <c r="F11" s="109"/>
      <c r="G11" s="192"/>
      <c r="H11" s="192"/>
      <c r="I11" s="110">
        <f>май.25!I11+F11-E11</f>
        <v>-3750</v>
      </c>
    </row>
    <row r="12" spans="1:9">
      <c r="A12" s="1"/>
      <c r="B12" s="16">
        <v>9</v>
      </c>
      <c r="C12" s="14"/>
      <c r="D12" s="91"/>
      <c r="E12" s="65"/>
      <c r="F12" s="109"/>
      <c r="G12" s="192"/>
      <c r="H12" s="192"/>
      <c r="I12" s="110">
        <f>май.25!I12+F12-E12</f>
        <v>11250</v>
      </c>
    </row>
    <row r="13" spans="1:9">
      <c r="A13" s="1"/>
      <c r="B13" s="16">
        <v>10</v>
      </c>
      <c r="C13" s="14"/>
      <c r="D13" s="91"/>
      <c r="E13" s="65"/>
      <c r="F13" s="109"/>
      <c r="G13" s="192"/>
      <c r="H13" s="192"/>
      <c r="I13" s="110">
        <f>май.25!I13+F13-E13</f>
        <v>0</v>
      </c>
    </row>
    <row r="14" spans="1:9">
      <c r="A14" s="1"/>
      <c r="B14" s="16">
        <v>11</v>
      </c>
      <c r="C14" s="14"/>
      <c r="D14" s="91"/>
      <c r="E14" s="65"/>
      <c r="F14" s="109"/>
      <c r="G14" s="192"/>
      <c r="H14" s="192"/>
      <c r="I14" s="110">
        <f>май.25!I14+F14-E14</f>
        <v>-1250</v>
      </c>
    </row>
    <row r="15" spans="1:9">
      <c r="A15" s="2"/>
      <c r="B15" s="16">
        <v>12</v>
      </c>
      <c r="C15" s="14"/>
      <c r="D15" s="91"/>
      <c r="E15" s="65"/>
      <c r="F15" s="109"/>
      <c r="G15" s="192"/>
      <c r="H15" s="192"/>
      <c r="I15" s="110">
        <f>май.25!I15+F15-E15</f>
        <v>-1250</v>
      </c>
    </row>
    <row r="16" spans="1:9">
      <c r="A16" s="1"/>
      <c r="B16" s="16">
        <v>13</v>
      </c>
      <c r="C16" s="14"/>
      <c r="D16" s="91"/>
      <c r="E16" s="65"/>
      <c r="F16" s="109"/>
      <c r="G16" s="192"/>
      <c r="H16" s="192"/>
      <c r="I16" s="110">
        <f>май.25!I16+F16-E16</f>
        <v>-3750</v>
      </c>
    </row>
    <row r="17" spans="1:9">
      <c r="A17" s="1"/>
      <c r="B17" s="16">
        <v>14</v>
      </c>
      <c r="C17" s="14"/>
      <c r="D17" s="91"/>
      <c r="E17" s="65"/>
      <c r="F17" s="109"/>
      <c r="G17" s="192"/>
      <c r="H17" s="192"/>
      <c r="I17" s="110">
        <f>май.25!I17+F17-E17</f>
        <v>-900</v>
      </c>
    </row>
    <row r="18" spans="1:9">
      <c r="A18" s="1"/>
      <c r="B18" s="16" t="s">
        <v>20</v>
      </c>
      <c r="C18" s="14"/>
      <c r="D18" s="91"/>
      <c r="E18" s="65"/>
      <c r="F18" s="109"/>
      <c r="G18" s="192"/>
      <c r="H18" s="192"/>
      <c r="I18" s="110">
        <f>май.25!I18+F18-E18</f>
        <v>-1500</v>
      </c>
    </row>
    <row r="19" spans="1:9">
      <c r="A19" s="1"/>
      <c r="B19" s="16" t="s">
        <v>15</v>
      </c>
      <c r="C19" s="14"/>
      <c r="D19" s="91"/>
      <c r="E19" s="65"/>
      <c r="F19" s="109"/>
      <c r="G19" s="192"/>
      <c r="H19" s="192"/>
      <c r="I19" s="110">
        <f>май.25!I19+F19-E19</f>
        <v>-1500</v>
      </c>
    </row>
    <row r="20" spans="1:9">
      <c r="A20" s="1"/>
      <c r="B20" s="16" t="s">
        <v>19</v>
      </c>
      <c r="C20" s="14"/>
      <c r="D20" s="91"/>
      <c r="E20" s="65"/>
      <c r="F20" s="109"/>
      <c r="G20" s="192"/>
      <c r="H20" s="192"/>
      <c r="I20" s="110">
        <f>май.25!I20+F20-E20</f>
        <v>-3750</v>
      </c>
    </row>
    <row r="21" spans="1:9">
      <c r="A21" s="1"/>
      <c r="B21" s="16">
        <v>15</v>
      </c>
      <c r="C21" s="14"/>
      <c r="D21" s="91"/>
      <c r="E21" s="65"/>
      <c r="F21" s="109"/>
      <c r="G21" s="192"/>
      <c r="H21" s="192"/>
      <c r="I21" s="110">
        <f>май.25!I21+F21-E21</f>
        <v>0</v>
      </c>
    </row>
    <row r="22" spans="1:9">
      <c r="A22" s="1"/>
      <c r="B22" s="16" t="s">
        <v>17</v>
      </c>
      <c r="C22" s="14"/>
      <c r="D22" s="91"/>
      <c r="E22" s="65"/>
      <c r="F22" s="109"/>
      <c r="G22" s="192"/>
      <c r="H22" s="192"/>
      <c r="I22" s="110">
        <f>май.25!I22+F22-E22</f>
        <v>-3750</v>
      </c>
    </row>
    <row r="23" spans="1:9">
      <c r="A23" s="1"/>
      <c r="B23" s="16" t="s">
        <v>27</v>
      </c>
      <c r="C23" s="14"/>
      <c r="D23" s="162"/>
      <c r="E23" s="65"/>
      <c r="F23" s="109"/>
      <c r="G23" s="192"/>
      <c r="H23" s="192"/>
      <c r="I23" s="110">
        <f>май.25!I23+F23-E23</f>
        <v>-3750</v>
      </c>
    </row>
    <row r="24" spans="1:9">
      <c r="A24" s="1"/>
      <c r="B24" s="16">
        <v>16</v>
      </c>
      <c r="C24" s="71"/>
      <c r="D24" s="91"/>
      <c r="E24" s="65"/>
      <c r="F24" s="109"/>
      <c r="G24" s="192"/>
      <c r="H24" s="192"/>
      <c r="I24" s="110">
        <f>май.25!I24+F24-E24</f>
        <v>-1250</v>
      </c>
    </row>
    <row r="25" spans="1:9">
      <c r="A25" s="1"/>
      <c r="B25" s="16">
        <v>17</v>
      </c>
      <c r="C25" s="14"/>
      <c r="D25" s="91"/>
      <c r="E25" s="65"/>
      <c r="F25" s="109"/>
      <c r="G25" s="192"/>
      <c r="H25" s="192"/>
      <c r="I25" s="110">
        <f>май.25!I25+F25-E25</f>
        <v>-3750</v>
      </c>
    </row>
    <row r="26" spans="1:9">
      <c r="A26" s="1"/>
      <c r="B26" s="16">
        <v>18</v>
      </c>
      <c r="C26" s="14"/>
      <c r="D26" s="91"/>
      <c r="E26" s="65"/>
      <c r="F26" s="109"/>
      <c r="G26" s="192"/>
      <c r="H26" s="192"/>
      <c r="I26" s="110">
        <f>май.25!I26+F26-E26</f>
        <v>6250</v>
      </c>
    </row>
    <row r="27" spans="1:9">
      <c r="A27" s="15"/>
      <c r="B27" s="16">
        <v>19</v>
      </c>
      <c r="C27" s="72"/>
      <c r="D27" s="91"/>
      <c r="E27" s="65"/>
      <c r="F27" s="109"/>
      <c r="G27" s="192"/>
      <c r="H27" s="192"/>
      <c r="I27" s="110">
        <f>май.25!I27+F27-E27</f>
        <v>-1250</v>
      </c>
    </row>
    <row r="28" spans="1:9">
      <c r="A28" s="15"/>
      <c r="B28" s="16">
        <v>20</v>
      </c>
      <c r="C28" s="14"/>
      <c r="D28" s="91"/>
      <c r="E28" s="65"/>
      <c r="F28" s="109"/>
      <c r="G28" s="192"/>
      <c r="H28" s="192"/>
      <c r="I28" s="110">
        <f>май.25!I28+F28-E28</f>
        <v>-2500</v>
      </c>
    </row>
    <row r="29" spans="1:9">
      <c r="A29" s="2"/>
      <c r="B29" s="16">
        <v>21</v>
      </c>
      <c r="C29" s="14"/>
      <c r="D29" s="91"/>
      <c r="E29" s="65"/>
      <c r="F29" s="109"/>
      <c r="G29" s="192"/>
      <c r="H29" s="192"/>
      <c r="I29" s="110">
        <f>май.25!I29+F29-E29</f>
        <v>-1250</v>
      </c>
    </row>
    <row r="30" spans="1:9">
      <c r="A30" s="15"/>
      <c r="B30" s="16">
        <v>22</v>
      </c>
      <c r="C30" s="14"/>
      <c r="D30" s="91"/>
      <c r="E30" s="65"/>
      <c r="F30" s="109"/>
      <c r="G30" s="192"/>
      <c r="H30" s="192"/>
      <c r="I30" s="110">
        <f>май.25!I30+F30-E30</f>
        <v>-3750</v>
      </c>
    </row>
    <row r="31" spans="1:9">
      <c r="A31" s="1"/>
      <c r="B31" s="16">
        <v>23</v>
      </c>
      <c r="C31" s="14"/>
      <c r="D31" s="91"/>
      <c r="E31" s="65"/>
      <c r="F31" s="109"/>
      <c r="G31" s="192"/>
      <c r="H31" s="192"/>
      <c r="I31" s="110">
        <f>май.25!I31+F31-E31</f>
        <v>-2500</v>
      </c>
    </row>
    <row r="32" spans="1:9">
      <c r="A32" s="1"/>
      <c r="B32" s="16">
        <v>24</v>
      </c>
      <c r="C32" s="14"/>
      <c r="D32" s="91"/>
      <c r="E32" s="65"/>
      <c r="F32" s="109"/>
      <c r="G32" s="192"/>
      <c r="H32" s="192"/>
      <c r="I32" s="110">
        <f>май.25!I32+F32-E32</f>
        <v>-1250</v>
      </c>
    </row>
    <row r="33" spans="1:10">
      <c r="A33" s="2"/>
      <c r="B33" s="16">
        <v>25</v>
      </c>
      <c r="C33" s="14"/>
      <c r="D33" s="91"/>
      <c r="E33" s="65"/>
      <c r="F33" s="109"/>
      <c r="G33" s="192"/>
      <c r="H33" s="192"/>
      <c r="I33" s="110">
        <f>май.25!I33+F33-E33</f>
        <v>-3750</v>
      </c>
    </row>
    <row r="34" spans="1:10">
      <c r="A34" s="1"/>
      <c r="B34" s="16">
        <v>26</v>
      </c>
      <c r="C34" s="14"/>
      <c r="D34" s="91"/>
      <c r="E34" s="65"/>
      <c r="F34" s="109"/>
      <c r="G34" s="192"/>
      <c r="H34" s="192"/>
      <c r="I34" s="110">
        <f>май.25!I34+F34-E34</f>
        <v>-3750</v>
      </c>
    </row>
    <row r="35" spans="1:10">
      <c r="A35" s="1"/>
      <c r="B35" s="16" t="s">
        <v>54</v>
      </c>
      <c r="C35" s="14"/>
      <c r="D35" s="184"/>
      <c r="E35" s="65"/>
      <c r="F35" s="109"/>
      <c r="G35" s="192"/>
      <c r="H35" s="192"/>
      <c r="I35" s="110">
        <f>май.25!I35+F35-E35</f>
        <v>-3750</v>
      </c>
    </row>
    <row r="36" spans="1:10">
      <c r="A36" s="1"/>
      <c r="B36" s="16">
        <v>27</v>
      </c>
      <c r="C36" s="14"/>
      <c r="D36" s="91"/>
      <c r="E36" s="65"/>
      <c r="F36" s="109"/>
      <c r="G36" s="192"/>
      <c r="H36" s="192"/>
      <c r="I36" s="110">
        <f>май.25!I36+F36-E36</f>
        <v>-1250</v>
      </c>
      <c r="J36" s="177"/>
    </row>
    <row r="37" spans="1:10">
      <c r="A37" s="1"/>
      <c r="B37" s="16">
        <v>28</v>
      </c>
      <c r="C37" s="14"/>
      <c r="D37" s="91"/>
      <c r="E37" s="65"/>
      <c r="F37" s="109"/>
      <c r="G37" s="192"/>
      <c r="H37" s="192"/>
      <c r="I37" s="110">
        <f>май.25!I37+F37-E37</f>
        <v>-2500</v>
      </c>
      <c r="J37" s="177"/>
    </row>
    <row r="38" spans="1:10">
      <c r="A38" s="15"/>
      <c r="B38" s="16">
        <v>29</v>
      </c>
      <c r="C38" s="73"/>
      <c r="D38" s="91"/>
      <c r="E38" s="65"/>
      <c r="F38" s="109"/>
      <c r="G38" s="192"/>
      <c r="H38" s="192"/>
      <c r="I38" s="110">
        <f>май.25!I38+F38-E38</f>
        <v>-2500</v>
      </c>
      <c r="J38" s="177"/>
    </row>
    <row r="39" spans="1:10">
      <c r="A39" s="15"/>
      <c r="B39" s="16">
        <v>30</v>
      </c>
      <c r="C39" s="14"/>
      <c r="D39" s="91"/>
      <c r="E39" s="65"/>
      <c r="F39" s="109"/>
      <c r="G39" s="192"/>
      <c r="H39" s="192"/>
      <c r="I39" s="110">
        <f>май.25!I39+F39-E39</f>
        <v>0</v>
      </c>
      <c r="J39" s="177"/>
    </row>
    <row r="40" spans="1:10">
      <c r="A40" s="15"/>
      <c r="B40" s="16">
        <v>31</v>
      </c>
      <c r="C40" s="14"/>
      <c r="D40" s="91"/>
      <c r="E40" s="65"/>
      <c r="F40" s="109"/>
      <c r="G40" s="192"/>
      <c r="H40" s="192"/>
      <c r="I40" s="110">
        <f>май.25!I40+F40-E40</f>
        <v>-3750</v>
      </c>
      <c r="J40" s="177"/>
    </row>
    <row r="41" spans="1:10">
      <c r="A41" s="15"/>
      <c r="B41" s="16">
        <v>32</v>
      </c>
      <c r="C41" s="14"/>
      <c r="D41" s="91"/>
      <c r="E41" s="65"/>
      <c r="F41" s="109"/>
      <c r="G41" s="192"/>
      <c r="H41" s="192"/>
      <c r="I41" s="110">
        <f>май.25!I41+F41-E41</f>
        <v>-3750</v>
      </c>
      <c r="J41" s="177"/>
    </row>
    <row r="42" spans="1:10">
      <c r="A42" s="2"/>
      <c r="B42" s="16">
        <v>33</v>
      </c>
      <c r="C42" s="14"/>
      <c r="D42" s="91"/>
      <c r="E42" s="65"/>
      <c r="F42" s="109"/>
      <c r="G42" s="192"/>
      <c r="H42" s="192"/>
      <c r="I42" s="110">
        <f>май.25!I42+F42-E42</f>
        <v>-1250</v>
      </c>
      <c r="J42" s="177"/>
    </row>
    <row r="43" spans="1:10">
      <c r="A43" s="1"/>
      <c r="B43" s="16">
        <v>34</v>
      </c>
      <c r="C43" s="14"/>
      <c r="D43" s="91"/>
      <c r="E43" s="65"/>
      <c r="F43" s="109"/>
      <c r="G43" s="192"/>
      <c r="H43" s="192"/>
      <c r="I43" s="110">
        <f>май.25!I43+F43-E43</f>
        <v>-3750</v>
      </c>
      <c r="J43" s="177"/>
    </row>
    <row r="44" spans="1:10">
      <c r="A44" s="15"/>
      <c r="B44" s="16">
        <v>35</v>
      </c>
      <c r="C44" s="74"/>
      <c r="D44" s="91"/>
      <c r="E44" s="65"/>
      <c r="F44" s="109"/>
      <c r="G44" s="192"/>
      <c r="H44" s="192"/>
      <c r="I44" s="110">
        <f>май.25!I44+F44-E44</f>
        <v>-3750</v>
      </c>
      <c r="J44" s="177"/>
    </row>
    <row r="45" spans="1:10">
      <c r="A45" s="15"/>
      <c r="B45" s="16">
        <v>36</v>
      </c>
      <c r="C45" s="47"/>
      <c r="D45" s="91"/>
      <c r="E45" s="65"/>
      <c r="F45" s="109"/>
      <c r="G45" s="192"/>
      <c r="H45" s="192"/>
      <c r="I45" s="110">
        <f>май.25!I45+F45-E45</f>
        <v>3450</v>
      </c>
      <c r="J45" s="177"/>
    </row>
    <row r="46" spans="1:10">
      <c r="A46" s="3"/>
      <c r="B46" s="16">
        <v>37</v>
      </c>
      <c r="C46" s="14"/>
      <c r="D46" s="91"/>
      <c r="E46" s="65"/>
      <c r="F46" s="109"/>
      <c r="G46" s="192"/>
      <c r="H46" s="192"/>
      <c r="I46" s="110">
        <f>май.25!I46+F46-E46</f>
        <v>-1250</v>
      </c>
      <c r="J46" s="177"/>
    </row>
    <row r="47" spans="1:10">
      <c r="A47" s="1"/>
      <c r="B47" s="16">
        <v>38</v>
      </c>
      <c r="C47" s="47"/>
      <c r="D47" s="91"/>
      <c r="E47" s="65"/>
      <c r="F47" s="109"/>
      <c r="G47" s="192"/>
      <c r="H47" s="192"/>
      <c r="I47" s="110">
        <f>май.25!I47+F47-E47</f>
        <v>-3750</v>
      </c>
      <c r="J47" s="177"/>
    </row>
    <row r="48" spans="1:10">
      <c r="A48" s="1"/>
      <c r="B48" s="16">
        <v>39</v>
      </c>
      <c r="C48" s="14"/>
      <c r="D48" s="91"/>
      <c r="E48" s="65"/>
      <c r="F48" s="109"/>
      <c r="G48" s="192"/>
      <c r="H48" s="192"/>
      <c r="I48" s="110">
        <f>май.25!I48+F48-E48</f>
        <v>-3750</v>
      </c>
      <c r="J48" s="177"/>
    </row>
    <row r="49" spans="1:10">
      <c r="A49" s="1"/>
      <c r="B49" s="16">
        <v>40</v>
      </c>
      <c r="C49" s="14"/>
      <c r="D49" s="91"/>
      <c r="E49" s="65"/>
      <c r="F49" s="109"/>
      <c r="G49" s="192"/>
      <c r="H49" s="192"/>
      <c r="I49" s="110">
        <f>май.25!I49+F49-E49</f>
        <v>-3750</v>
      </c>
      <c r="J49" s="177"/>
    </row>
    <row r="50" spans="1:10">
      <c r="A50" s="1"/>
      <c r="B50" s="16">
        <v>41</v>
      </c>
      <c r="C50" s="71"/>
      <c r="D50" s="91"/>
      <c r="E50" s="65"/>
      <c r="F50" s="109"/>
      <c r="G50" s="192"/>
      <c r="H50" s="192"/>
      <c r="I50" s="110">
        <f>май.25!I50+F50-E50</f>
        <v>-3750</v>
      </c>
      <c r="J50" s="177"/>
    </row>
    <row r="51" spans="1:10">
      <c r="A51" s="1"/>
      <c r="B51" s="16">
        <v>42</v>
      </c>
      <c r="C51" s="14"/>
      <c r="D51" s="91"/>
      <c r="E51" s="65"/>
      <c r="F51" s="109"/>
      <c r="G51" s="192"/>
      <c r="H51" s="192"/>
      <c r="I51" s="110">
        <f>май.25!I51+F51-E51</f>
        <v>-3750</v>
      </c>
      <c r="J51" s="177"/>
    </row>
    <row r="52" spans="1:10">
      <c r="A52" s="1"/>
      <c r="B52" s="16">
        <v>43</v>
      </c>
      <c r="C52" s="14"/>
      <c r="D52" s="91"/>
      <c r="E52" s="65"/>
      <c r="F52" s="109"/>
      <c r="G52" s="192"/>
      <c r="H52" s="192"/>
      <c r="I52" s="110">
        <f>май.25!I52+F52-E52</f>
        <v>-3750</v>
      </c>
    </row>
    <row r="53" spans="1:10">
      <c r="A53" s="1"/>
      <c r="B53" s="16">
        <v>44</v>
      </c>
      <c r="C53" s="14"/>
      <c r="D53" s="16"/>
      <c r="E53" s="65"/>
      <c r="F53" s="109"/>
      <c r="G53" s="192"/>
      <c r="H53" s="192"/>
      <c r="I53" s="110">
        <f>май.25!I53+F53-E53</f>
        <v>-3750</v>
      </c>
    </row>
    <row r="54" spans="1:10">
      <c r="A54" s="2"/>
      <c r="B54" s="16">
        <v>45</v>
      </c>
      <c r="C54" s="14"/>
      <c r="D54" s="91"/>
      <c r="E54" s="65"/>
      <c r="F54" s="109"/>
      <c r="G54" s="192"/>
      <c r="H54" s="192"/>
      <c r="I54" s="110">
        <f>май.25!I54+F54-E54</f>
        <v>-1250</v>
      </c>
    </row>
    <row r="55" spans="1:10">
      <c r="A55" s="1"/>
      <c r="B55" s="16">
        <v>46</v>
      </c>
      <c r="C55" s="14"/>
      <c r="D55" s="91"/>
      <c r="E55" s="65"/>
      <c r="F55" s="109"/>
      <c r="G55" s="192"/>
      <c r="H55" s="192"/>
      <c r="I55" s="110">
        <f>май.25!I55+F55-E55</f>
        <v>-2500</v>
      </c>
    </row>
    <row r="56" spans="1:10">
      <c r="A56" s="2"/>
      <c r="B56" s="16">
        <v>47</v>
      </c>
      <c r="C56" s="14"/>
      <c r="D56" s="91"/>
      <c r="E56" s="65"/>
      <c r="F56" s="109"/>
      <c r="G56" s="192"/>
      <c r="H56" s="192"/>
      <c r="I56" s="110">
        <f>май.25!I56+F56-E56</f>
        <v>-2500</v>
      </c>
    </row>
    <row r="57" spans="1:10">
      <c r="A57" s="1"/>
      <c r="B57" s="16">
        <v>48</v>
      </c>
      <c r="C57" s="72"/>
      <c r="D57" s="91"/>
      <c r="E57" s="65"/>
      <c r="F57" s="109"/>
      <c r="G57" s="192"/>
      <c r="H57" s="192"/>
      <c r="I57" s="110">
        <f>май.25!I57+F57-E57</f>
        <v>1250</v>
      </c>
    </row>
    <row r="58" spans="1:10">
      <c r="A58" s="15"/>
      <c r="B58" s="16">
        <v>49</v>
      </c>
      <c r="C58" s="14"/>
      <c r="D58" s="91"/>
      <c r="E58" s="65"/>
      <c r="F58" s="109"/>
      <c r="G58" s="192"/>
      <c r="H58" s="192"/>
      <c r="I58" s="110">
        <f>май.25!I58+F58-E58</f>
        <v>-3750</v>
      </c>
    </row>
    <row r="59" spans="1:10">
      <c r="A59" s="15"/>
      <c r="B59" s="16">
        <v>50</v>
      </c>
      <c r="C59" s="14"/>
      <c r="D59" s="91"/>
      <c r="E59" s="65"/>
      <c r="F59" s="109"/>
      <c r="G59" s="192"/>
      <c r="H59" s="192"/>
      <c r="I59" s="110">
        <f>май.25!I59+F59-E59</f>
        <v>-3750</v>
      </c>
    </row>
    <row r="60" spans="1:10">
      <c r="A60" s="1"/>
      <c r="B60" s="16">
        <v>51.52</v>
      </c>
      <c r="C60" s="14"/>
      <c r="D60" s="91"/>
      <c r="E60" s="65"/>
      <c r="F60" s="109"/>
      <c r="G60" s="192"/>
      <c r="H60" s="192"/>
      <c r="I60" s="110">
        <f>май.25!I60+F60-E60</f>
        <v>-2500</v>
      </c>
    </row>
    <row r="61" spans="1:10">
      <c r="A61" s="15"/>
      <c r="B61" s="16">
        <v>53</v>
      </c>
      <c r="C61" s="14"/>
      <c r="D61" s="91"/>
      <c r="E61" s="65"/>
      <c r="F61" s="109"/>
      <c r="G61" s="192"/>
      <c r="H61" s="192"/>
      <c r="I61" s="110">
        <f>май.25!I61+F61-E61</f>
        <v>-1250</v>
      </c>
    </row>
    <row r="62" spans="1:10">
      <c r="A62" s="15"/>
      <c r="B62" s="16">
        <v>54.55</v>
      </c>
      <c r="C62" s="14"/>
      <c r="D62" s="91"/>
      <c r="E62" s="65"/>
      <c r="F62" s="109"/>
      <c r="G62" s="192"/>
      <c r="H62" s="192"/>
      <c r="I62" s="110">
        <f>май.25!I62+F62-E62</f>
        <v>-2500</v>
      </c>
    </row>
    <row r="63" spans="1:10">
      <c r="A63" s="1"/>
      <c r="B63" s="16">
        <v>56</v>
      </c>
      <c r="C63" s="14"/>
      <c r="D63" s="91"/>
      <c r="E63" s="65"/>
      <c r="F63" s="109"/>
      <c r="G63" s="192"/>
      <c r="H63" s="192"/>
      <c r="I63" s="110">
        <f>май.25!I63+F63-E63</f>
        <v>-3750</v>
      </c>
    </row>
    <row r="64" spans="1:10">
      <c r="A64" s="1"/>
      <c r="B64" s="16">
        <v>57</v>
      </c>
      <c r="C64" s="14"/>
      <c r="D64" s="91"/>
      <c r="E64" s="65"/>
      <c r="F64" s="109"/>
      <c r="G64" s="192"/>
      <c r="H64" s="192"/>
      <c r="I64" s="110">
        <f>май.25!I64+F64-E64</f>
        <v>5250</v>
      </c>
    </row>
    <row r="65" spans="1:9">
      <c r="A65" s="1"/>
      <c r="B65" s="16" t="s">
        <v>52</v>
      </c>
      <c r="C65" s="14"/>
      <c r="D65" s="180"/>
      <c r="E65" s="65"/>
      <c r="F65" s="109"/>
      <c r="G65" s="192"/>
      <c r="H65" s="192"/>
      <c r="I65" s="110">
        <f>май.25!I65+F65-E65</f>
        <v>2500</v>
      </c>
    </row>
    <row r="66" spans="1:9">
      <c r="A66" s="1"/>
      <c r="B66" s="16">
        <v>58</v>
      </c>
      <c r="C66" s="14"/>
      <c r="D66" s="91"/>
      <c r="E66" s="65"/>
      <c r="F66" s="109"/>
      <c r="G66" s="192"/>
      <c r="H66" s="192"/>
      <c r="I66" s="110">
        <f>май.25!I66+F66-E66</f>
        <v>0</v>
      </c>
    </row>
    <row r="67" spans="1:9">
      <c r="A67" s="1"/>
      <c r="B67" s="16">
        <v>59</v>
      </c>
      <c r="C67" s="14"/>
      <c r="D67" s="91"/>
      <c r="E67" s="65"/>
      <c r="F67" s="109"/>
      <c r="G67" s="192"/>
      <c r="H67" s="192"/>
      <c r="I67" s="110">
        <f>май.25!I67+F67-E67</f>
        <v>-1250</v>
      </c>
    </row>
    <row r="68" spans="1:9">
      <c r="A68" s="1"/>
      <c r="B68" s="16">
        <v>60</v>
      </c>
      <c r="C68" s="14"/>
      <c r="D68" s="91"/>
      <c r="E68" s="65"/>
      <c r="F68" s="109"/>
      <c r="G68" s="192"/>
      <c r="H68" s="192"/>
      <c r="I68" s="110">
        <f>май.25!I68+F68-E68</f>
        <v>-3750</v>
      </c>
    </row>
    <row r="69" spans="1:9">
      <c r="A69" s="1"/>
      <c r="B69" s="16">
        <v>61</v>
      </c>
      <c r="C69" s="14"/>
      <c r="D69" s="91"/>
      <c r="E69" s="65"/>
      <c r="F69" s="109"/>
      <c r="G69" s="192"/>
      <c r="H69" s="192"/>
      <c r="I69" s="110">
        <f>май.25!I69+F69-E69</f>
        <v>-2500</v>
      </c>
    </row>
    <row r="70" spans="1:9">
      <c r="A70" s="1"/>
      <c r="B70" s="16">
        <v>62</v>
      </c>
      <c r="C70" s="14"/>
      <c r="D70" s="91"/>
      <c r="E70" s="65"/>
      <c r="F70" s="109"/>
      <c r="G70" s="192"/>
      <c r="H70" s="192"/>
      <c r="I70" s="110">
        <f>май.25!I70+F70-E70</f>
        <v>-2500</v>
      </c>
    </row>
    <row r="71" spans="1:9">
      <c r="A71" s="1"/>
      <c r="B71" s="16">
        <v>63</v>
      </c>
      <c r="C71" s="14"/>
      <c r="D71" s="91"/>
      <c r="E71" s="65"/>
      <c r="F71" s="109"/>
      <c r="G71" s="192"/>
      <c r="H71" s="192"/>
      <c r="I71" s="110">
        <f>май.25!I71+F71-E71</f>
        <v>-3750</v>
      </c>
    </row>
    <row r="72" spans="1:9">
      <c r="A72" s="1"/>
      <c r="B72" s="16">
        <v>64</v>
      </c>
      <c r="C72" s="14"/>
      <c r="D72" s="91"/>
      <c r="E72" s="65"/>
      <c r="F72" s="109"/>
      <c r="G72" s="192"/>
      <c r="H72" s="192"/>
      <c r="I72" s="110">
        <f>май.25!I72+F72-E72</f>
        <v>-3750</v>
      </c>
    </row>
    <row r="73" spans="1:9">
      <c r="A73" s="3"/>
      <c r="B73" s="16">
        <v>65</v>
      </c>
      <c r="C73" s="14"/>
      <c r="D73" s="91"/>
      <c r="E73" s="65"/>
      <c r="F73" s="109"/>
      <c r="G73" s="192"/>
      <c r="H73" s="192"/>
      <c r="I73" s="110">
        <f>май.25!I73+F73-E73</f>
        <v>0</v>
      </c>
    </row>
    <row r="74" spans="1:9">
      <c r="A74" s="1"/>
      <c r="B74" s="16">
        <v>66</v>
      </c>
      <c r="C74" s="14"/>
      <c r="D74" s="91"/>
      <c r="E74" s="65"/>
      <c r="F74" s="109"/>
      <c r="G74" s="192"/>
      <c r="H74" s="192"/>
      <c r="I74" s="110">
        <f>май.25!I74+F74-E74</f>
        <v>-3750</v>
      </c>
    </row>
    <row r="75" spans="1:9">
      <c r="A75" s="1"/>
      <c r="B75" s="16">
        <v>67</v>
      </c>
      <c r="C75" s="14"/>
      <c r="D75" s="91"/>
      <c r="E75" s="65"/>
      <c r="F75" s="109"/>
      <c r="G75" s="192"/>
      <c r="H75" s="192"/>
      <c r="I75" s="110">
        <f>май.25!I75+F75-E75</f>
        <v>-3750</v>
      </c>
    </row>
    <row r="76" spans="1:9">
      <c r="A76" s="1"/>
      <c r="B76" s="16">
        <v>68.69</v>
      </c>
      <c r="C76" s="14"/>
      <c r="D76" s="91"/>
      <c r="E76" s="65"/>
      <c r="F76" s="109"/>
      <c r="G76" s="192"/>
      <c r="H76" s="192"/>
      <c r="I76" s="110">
        <f>май.25!I76+F76-E76</f>
        <v>0</v>
      </c>
    </row>
    <row r="77" spans="1:9">
      <c r="A77" s="1"/>
      <c r="B77" s="16">
        <v>69</v>
      </c>
      <c r="C77" s="14"/>
      <c r="D77" s="91"/>
      <c r="E77" s="65"/>
      <c r="F77" s="109"/>
      <c r="G77" s="192"/>
      <c r="H77" s="192"/>
      <c r="I77" s="110">
        <f>май.25!I77+F77-E77</f>
        <v>-1250</v>
      </c>
    </row>
    <row r="78" spans="1:9">
      <c r="A78" s="1"/>
      <c r="B78" s="16">
        <v>70</v>
      </c>
      <c r="C78" s="14"/>
      <c r="D78" s="91"/>
      <c r="E78" s="65"/>
      <c r="F78" s="109"/>
      <c r="G78" s="192"/>
      <c r="H78" s="192"/>
      <c r="I78" s="110">
        <f>май.25!I78+F78-E78</f>
        <v>-2250</v>
      </c>
    </row>
    <row r="79" spans="1:9">
      <c r="A79" s="1"/>
      <c r="B79" s="16">
        <v>71</v>
      </c>
      <c r="C79" s="14"/>
      <c r="D79" s="91"/>
      <c r="E79" s="65"/>
      <c r="F79" s="109"/>
      <c r="G79" s="192"/>
      <c r="H79" s="192"/>
      <c r="I79" s="110">
        <f>май.25!I79+F79-E79</f>
        <v>-3750</v>
      </c>
    </row>
    <row r="80" spans="1:9">
      <c r="A80" s="1"/>
      <c r="B80" s="16">
        <v>72</v>
      </c>
      <c r="C80" s="14"/>
      <c r="D80" s="91"/>
      <c r="E80" s="65"/>
      <c r="F80" s="109"/>
      <c r="G80" s="192"/>
      <c r="H80" s="192"/>
      <c r="I80" s="110">
        <f>май.25!I80+F80-E80</f>
        <v>-3750</v>
      </c>
    </row>
    <row r="81" spans="1:10">
      <c r="A81" s="1"/>
      <c r="B81" s="16">
        <v>73</v>
      </c>
      <c r="C81" s="14"/>
      <c r="D81" s="91"/>
      <c r="E81" s="65"/>
      <c r="F81" s="109"/>
      <c r="G81" s="192"/>
      <c r="H81" s="192"/>
      <c r="I81" s="110">
        <f>май.25!I81+F81-E81</f>
        <v>6250</v>
      </c>
    </row>
    <row r="82" spans="1:10">
      <c r="A82" s="1"/>
      <c r="B82" s="16">
        <v>74</v>
      </c>
      <c r="C82" s="14"/>
      <c r="D82" s="91"/>
      <c r="E82" s="65"/>
      <c r="F82" s="109"/>
      <c r="G82" s="192"/>
      <c r="H82" s="192"/>
      <c r="I82" s="110">
        <f>май.25!I82+F82-E82</f>
        <v>-3750</v>
      </c>
    </row>
    <row r="83" spans="1:10">
      <c r="A83" s="1"/>
      <c r="B83" s="16">
        <v>75</v>
      </c>
      <c r="C83" s="14"/>
      <c r="D83" s="91"/>
      <c r="E83" s="65"/>
      <c r="F83" s="109"/>
      <c r="G83" s="192"/>
      <c r="H83" s="192"/>
      <c r="I83" s="110">
        <f>май.25!I83+F83-E83</f>
        <v>0</v>
      </c>
    </row>
    <row r="84" spans="1:10">
      <c r="A84" s="1"/>
      <c r="B84" s="16">
        <v>76</v>
      </c>
      <c r="C84" s="14"/>
      <c r="D84" s="91"/>
      <c r="E84" s="65"/>
      <c r="F84" s="109"/>
      <c r="G84" s="192"/>
      <c r="H84" s="192"/>
      <c r="I84" s="110">
        <f>май.25!I84+F84-E84</f>
        <v>-3750</v>
      </c>
    </row>
    <row r="85" spans="1:10">
      <c r="A85" s="1"/>
      <c r="B85" s="16">
        <v>77</v>
      </c>
      <c r="C85" s="14"/>
      <c r="D85" s="91"/>
      <c r="E85" s="65"/>
      <c r="F85" s="109"/>
      <c r="G85" s="192"/>
      <c r="H85" s="192"/>
      <c r="I85" s="110">
        <f>май.25!I85+F85-E85</f>
        <v>-3750</v>
      </c>
    </row>
    <row r="86" spans="1:10">
      <c r="A86" s="1"/>
      <c r="B86" s="16">
        <v>78</v>
      </c>
      <c r="C86" s="14"/>
      <c r="D86" s="91"/>
      <c r="E86" s="65"/>
      <c r="F86" s="109"/>
      <c r="G86" s="192"/>
      <c r="H86" s="192"/>
      <c r="I86" s="110">
        <f>май.25!I86+F86-E86</f>
        <v>-3750</v>
      </c>
    </row>
    <row r="87" spans="1:10">
      <c r="A87" s="1"/>
      <c r="B87" s="16">
        <v>79</v>
      </c>
      <c r="C87" s="14"/>
      <c r="D87" s="91"/>
      <c r="E87" s="65"/>
      <c r="F87" s="109"/>
      <c r="G87" s="192"/>
      <c r="H87" s="192"/>
      <c r="I87" s="110">
        <f>май.25!I87+F87-E87</f>
        <v>-1250</v>
      </c>
      <c r="J87" s="165"/>
    </row>
    <row r="88" spans="1:10">
      <c r="A88" s="1"/>
      <c r="B88" s="16">
        <v>80</v>
      </c>
      <c r="C88" s="14"/>
      <c r="D88" s="91"/>
      <c r="E88" s="65"/>
      <c r="F88" s="109"/>
      <c r="G88" s="192"/>
      <c r="H88" s="192"/>
      <c r="I88" s="110">
        <f>май.25!I88+F88-E88</f>
        <v>-1250</v>
      </c>
    </row>
    <row r="89" spans="1:10">
      <c r="A89" s="1"/>
      <c r="B89" s="16">
        <v>81</v>
      </c>
      <c r="C89" s="14"/>
      <c r="D89" s="91"/>
      <c r="E89" s="65"/>
      <c r="F89" s="109"/>
      <c r="G89" s="192"/>
      <c r="H89" s="192"/>
      <c r="I89" s="110">
        <f>май.25!I89+F89-E89</f>
        <v>-3750</v>
      </c>
    </row>
    <row r="90" spans="1:10">
      <c r="A90" s="1"/>
      <c r="B90" s="16">
        <v>82</v>
      </c>
      <c r="C90" s="14"/>
      <c r="D90" s="91"/>
      <c r="E90" s="65"/>
      <c r="F90" s="109"/>
      <c r="G90" s="192"/>
      <c r="H90" s="192"/>
      <c r="I90" s="110">
        <f>май.25!I90+F90-E90</f>
        <v>-1250</v>
      </c>
    </row>
    <row r="91" spans="1:10">
      <c r="A91" s="3"/>
      <c r="B91" s="16">
        <v>83</v>
      </c>
      <c r="C91" s="14"/>
      <c r="D91" s="91"/>
      <c r="E91" s="65"/>
      <c r="F91" s="109"/>
      <c r="G91" s="192"/>
      <c r="H91" s="192"/>
      <c r="I91" s="110">
        <f>май.25!I91+F91-E91</f>
        <v>0</v>
      </c>
    </row>
    <row r="92" spans="1:10">
      <c r="A92" s="1"/>
      <c r="B92" s="16">
        <v>84</v>
      </c>
      <c r="C92" s="14"/>
      <c r="D92" s="91"/>
      <c r="E92" s="65"/>
      <c r="F92" s="109"/>
      <c r="G92" s="192"/>
      <c r="H92" s="192"/>
      <c r="I92" s="110">
        <f>май.25!I92+F92-E92</f>
        <v>-2500</v>
      </c>
    </row>
    <row r="93" spans="1:10">
      <c r="A93" s="1"/>
      <c r="B93" s="16">
        <v>85</v>
      </c>
      <c r="C93" s="14"/>
      <c r="D93" s="91"/>
      <c r="E93" s="65"/>
      <c r="F93" s="109"/>
      <c r="G93" s="192"/>
      <c r="H93" s="192"/>
      <c r="I93" s="110">
        <f>май.25!I93+F93-E93</f>
        <v>-3750</v>
      </c>
    </row>
    <row r="94" spans="1:10">
      <c r="A94" s="1"/>
      <c r="B94" s="16">
        <v>86</v>
      </c>
      <c r="C94" s="14"/>
      <c r="D94" s="91"/>
      <c r="E94" s="65"/>
      <c r="F94" s="109"/>
      <c r="G94" s="192"/>
      <c r="H94" s="192"/>
      <c r="I94" s="110">
        <f>май.25!I94+F94-E94</f>
        <v>-3750</v>
      </c>
    </row>
    <row r="95" spans="1:10">
      <c r="A95" s="1"/>
      <c r="B95" s="16">
        <v>87</v>
      </c>
      <c r="C95" s="14"/>
      <c r="D95" s="91"/>
      <c r="E95" s="65"/>
      <c r="F95" s="109"/>
      <c r="G95" s="192"/>
      <c r="H95" s="192"/>
      <c r="I95" s="110">
        <f>май.25!I95+F95-E95</f>
        <v>-3750</v>
      </c>
    </row>
    <row r="96" spans="1:10">
      <c r="A96" s="1"/>
      <c r="B96" s="16">
        <v>88</v>
      </c>
      <c r="C96" s="14"/>
      <c r="D96" s="91"/>
      <c r="E96" s="65"/>
      <c r="F96" s="109"/>
      <c r="G96" s="192"/>
      <c r="H96" s="192"/>
      <c r="I96" s="110">
        <f>май.25!I96+F96-E96</f>
        <v>0</v>
      </c>
    </row>
    <row r="97" spans="1:9">
      <c r="A97" s="1"/>
      <c r="B97" s="16" t="s">
        <v>56</v>
      </c>
      <c r="C97" s="14"/>
      <c r="D97" s="188"/>
      <c r="E97" s="65"/>
      <c r="F97" s="109"/>
      <c r="G97" s="192"/>
      <c r="H97" s="192"/>
      <c r="I97" s="110">
        <f>май.25!I97+F97-E97</f>
        <v>-3750</v>
      </c>
    </row>
    <row r="98" spans="1:9">
      <c r="A98" s="1"/>
      <c r="B98" s="16">
        <v>89</v>
      </c>
      <c r="C98" s="14"/>
      <c r="D98" s="91"/>
      <c r="E98" s="65"/>
      <c r="F98" s="109"/>
      <c r="G98" s="192"/>
      <c r="H98" s="192"/>
      <c r="I98" s="110">
        <f>май.25!I98+F98-E98</f>
        <v>-3750</v>
      </c>
    </row>
    <row r="99" spans="1:9">
      <c r="A99" s="1"/>
      <c r="B99" s="16">
        <v>90</v>
      </c>
      <c r="C99" s="14"/>
      <c r="D99" s="91"/>
      <c r="E99" s="65"/>
      <c r="F99" s="109"/>
      <c r="G99" s="192"/>
      <c r="H99" s="192"/>
      <c r="I99" s="110">
        <f>май.25!I99+F99-E99</f>
        <v>-3750</v>
      </c>
    </row>
    <row r="100" spans="1:9">
      <c r="A100" s="1"/>
      <c r="B100" s="16">
        <v>91</v>
      </c>
      <c r="C100" s="14"/>
      <c r="D100" s="91"/>
      <c r="E100" s="65"/>
      <c r="F100" s="109"/>
      <c r="G100" s="192"/>
      <c r="H100" s="192"/>
      <c r="I100" s="110">
        <f>май.25!I100+F100-E100</f>
        <v>0</v>
      </c>
    </row>
    <row r="101" spans="1:9">
      <c r="A101" s="1"/>
      <c r="B101" s="16">
        <v>92</v>
      </c>
      <c r="C101" s="14"/>
      <c r="D101" s="91"/>
      <c r="E101" s="65"/>
      <c r="F101" s="109"/>
      <c r="G101" s="192"/>
      <c r="H101" s="192"/>
      <c r="I101" s="110">
        <f>май.25!I101+F101-E101</f>
        <v>-3750</v>
      </c>
    </row>
    <row r="102" spans="1:9">
      <c r="A102" s="1"/>
      <c r="B102" s="16">
        <v>93</v>
      </c>
      <c r="C102" s="14"/>
      <c r="D102" s="91"/>
      <c r="E102" s="65"/>
      <c r="F102" s="109"/>
      <c r="G102" s="192"/>
      <c r="H102" s="192"/>
      <c r="I102" s="110">
        <f>май.25!I102+F102-E102</f>
        <v>-1250</v>
      </c>
    </row>
    <row r="103" spans="1:9">
      <c r="A103" s="1"/>
      <c r="B103" s="16">
        <v>94</v>
      </c>
      <c r="C103" s="14"/>
      <c r="D103" s="91"/>
      <c r="E103" s="65"/>
      <c r="F103" s="109"/>
      <c r="G103" s="192"/>
      <c r="H103" s="192"/>
      <c r="I103" s="110">
        <f>май.25!I103+F103-E103</f>
        <v>-3750</v>
      </c>
    </row>
    <row r="104" spans="1:9">
      <c r="A104" s="1"/>
      <c r="B104" s="16">
        <v>95</v>
      </c>
      <c r="C104" s="14"/>
      <c r="D104" s="91"/>
      <c r="E104" s="65"/>
      <c r="F104" s="109"/>
      <c r="G104" s="192"/>
      <c r="H104" s="192"/>
      <c r="I104" s="110">
        <f>май.25!I104+F104-E104</f>
        <v>0</v>
      </c>
    </row>
    <row r="105" spans="1:9">
      <c r="A105" s="1"/>
      <c r="B105" s="16">
        <v>96</v>
      </c>
      <c r="C105" s="14"/>
      <c r="D105" s="91"/>
      <c r="E105" s="65"/>
      <c r="F105" s="109"/>
      <c r="G105" s="192"/>
      <c r="H105" s="192"/>
      <c r="I105" s="110">
        <f>май.25!I105+F105-E105</f>
        <v>-2500</v>
      </c>
    </row>
    <row r="106" spans="1:9">
      <c r="A106" s="1"/>
      <c r="B106" s="16">
        <v>97</v>
      </c>
      <c r="C106" s="14"/>
      <c r="D106" s="91"/>
      <c r="E106" s="65"/>
      <c r="F106" s="109"/>
      <c r="G106" s="192"/>
      <c r="H106" s="192"/>
      <c r="I106" s="110">
        <f>май.25!I106+F106-E106</f>
        <v>-3750</v>
      </c>
    </row>
    <row r="107" spans="1:9">
      <c r="A107" s="1"/>
      <c r="B107" s="16">
        <v>98</v>
      </c>
      <c r="C107" s="14"/>
      <c r="D107" s="91"/>
      <c r="E107" s="65"/>
      <c r="F107" s="109"/>
      <c r="G107" s="192"/>
      <c r="H107" s="192"/>
      <c r="I107" s="110">
        <f>май.25!I107+F107-E107</f>
        <v>0</v>
      </c>
    </row>
    <row r="108" spans="1:9">
      <c r="A108" s="1"/>
      <c r="B108" s="16">
        <v>99</v>
      </c>
      <c r="C108" s="14"/>
      <c r="D108" s="91"/>
      <c r="E108" s="65"/>
      <c r="F108" s="109"/>
      <c r="G108" s="192"/>
      <c r="H108" s="192"/>
      <c r="I108" s="110">
        <f>май.25!I108+F108-E108</f>
        <v>0</v>
      </c>
    </row>
    <row r="109" spans="1:9">
      <c r="A109" s="1"/>
      <c r="B109" s="16">
        <v>100</v>
      </c>
      <c r="C109" s="14"/>
      <c r="D109" s="91"/>
      <c r="E109" s="65"/>
      <c r="F109" s="109"/>
      <c r="G109" s="192"/>
      <c r="H109" s="192"/>
      <c r="I109" s="110">
        <f>май.25!I109+F109-E109</f>
        <v>-1250</v>
      </c>
    </row>
    <row r="110" spans="1:9">
      <c r="A110" s="1"/>
      <c r="B110" s="16">
        <v>101</v>
      </c>
      <c r="C110" s="14"/>
      <c r="D110" s="91"/>
      <c r="E110" s="65"/>
      <c r="F110" s="109"/>
      <c r="G110" s="192"/>
      <c r="H110" s="192"/>
      <c r="I110" s="110">
        <f>май.25!I110+F110-E110</f>
        <v>-3750</v>
      </c>
    </row>
    <row r="111" spans="1:9">
      <c r="A111" s="1"/>
      <c r="B111" s="16" t="s">
        <v>30</v>
      </c>
      <c r="C111" s="14"/>
      <c r="D111" s="91"/>
      <c r="E111" s="65"/>
      <c r="F111" s="109"/>
      <c r="G111" s="192"/>
      <c r="H111" s="192"/>
      <c r="I111" s="110">
        <f>май.25!I111+F111-E111</f>
        <v>-1250</v>
      </c>
    </row>
    <row r="112" spans="1:9">
      <c r="A112" s="1"/>
      <c r="B112" s="16">
        <v>102</v>
      </c>
      <c r="C112" s="14"/>
      <c r="D112" s="168"/>
      <c r="E112" s="65"/>
      <c r="F112" s="109"/>
      <c r="G112" s="192"/>
      <c r="H112" s="192"/>
      <c r="I112" s="110">
        <f>май.25!I112+F112-E112</f>
        <v>-2500</v>
      </c>
    </row>
    <row r="113" spans="1:9">
      <c r="A113" s="1"/>
      <c r="B113" s="16">
        <v>103</v>
      </c>
      <c r="C113" s="14"/>
      <c r="D113" s="91"/>
      <c r="E113" s="65"/>
      <c r="F113" s="109"/>
      <c r="G113" s="192"/>
      <c r="H113" s="192"/>
      <c r="I113" s="110">
        <f>май.25!I113+F113-E113</f>
        <v>-2500</v>
      </c>
    </row>
    <row r="114" spans="1:9">
      <c r="A114" s="1"/>
      <c r="B114" s="16">
        <v>104</v>
      </c>
      <c r="C114" s="14"/>
      <c r="D114" s="91"/>
      <c r="E114" s="65"/>
      <c r="F114" s="109"/>
      <c r="G114" s="192"/>
      <c r="H114" s="192"/>
      <c r="I114" s="110">
        <f>май.25!I114+F114-E114</f>
        <v>0</v>
      </c>
    </row>
    <row r="115" spans="1:9">
      <c r="A115" s="1"/>
      <c r="B115" s="16">
        <v>105</v>
      </c>
      <c r="C115" s="14"/>
      <c r="D115" s="91"/>
      <c r="E115" s="65"/>
      <c r="F115" s="109"/>
      <c r="G115" s="192"/>
      <c r="H115" s="192"/>
      <c r="I115" s="110">
        <f>май.25!I115+F115-E115</f>
        <v>0</v>
      </c>
    </row>
    <row r="116" spans="1:9">
      <c r="A116" s="1"/>
      <c r="B116" s="16">
        <v>106</v>
      </c>
      <c r="C116" s="14"/>
      <c r="D116" s="91"/>
      <c r="E116" s="65"/>
      <c r="F116" s="109"/>
      <c r="G116" s="192"/>
      <c r="H116" s="192"/>
      <c r="I116" s="110">
        <f>май.25!I116+F116-E116</f>
        <v>0</v>
      </c>
    </row>
    <row r="117" spans="1:9">
      <c r="A117" s="1"/>
      <c r="B117" s="16">
        <v>107</v>
      </c>
      <c r="C117" s="14"/>
      <c r="D117" s="91"/>
      <c r="E117" s="65"/>
      <c r="F117" s="109"/>
      <c r="G117" s="192"/>
      <c r="H117" s="192"/>
      <c r="I117" s="110">
        <f>май.25!I117+F117-E117</f>
        <v>0</v>
      </c>
    </row>
    <row r="118" spans="1:9">
      <c r="A118" s="1"/>
      <c r="B118" s="16">
        <v>108</v>
      </c>
      <c r="C118" s="14"/>
      <c r="D118" s="91"/>
      <c r="E118" s="65"/>
      <c r="F118" s="109"/>
      <c r="G118" s="192"/>
      <c r="H118" s="192"/>
      <c r="I118" s="110">
        <f>май.25!I118+F118-E118</f>
        <v>0</v>
      </c>
    </row>
    <row r="119" spans="1:9">
      <c r="A119" s="1"/>
      <c r="B119" s="16">
        <v>109</v>
      </c>
      <c r="C119" s="14"/>
      <c r="D119" s="91"/>
      <c r="E119" s="65"/>
      <c r="F119" s="109"/>
      <c r="G119" s="192"/>
      <c r="H119" s="192"/>
      <c r="I119" s="110">
        <f>май.25!I119+F119-E119</f>
        <v>0</v>
      </c>
    </row>
    <row r="120" spans="1:9">
      <c r="A120" s="3"/>
      <c r="B120" s="16">
        <v>110</v>
      </c>
      <c r="C120" s="14"/>
      <c r="D120" s="91"/>
      <c r="E120" s="65"/>
      <c r="F120" s="109"/>
      <c r="G120" s="192"/>
      <c r="H120" s="192"/>
      <c r="I120" s="110">
        <f>май.25!I120+F120-E120</f>
        <v>0</v>
      </c>
    </row>
    <row r="121" spans="1:9">
      <c r="A121" s="1"/>
      <c r="B121" s="16">
        <v>111</v>
      </c>
      <c r="C121" s="14"/>
      <c r="D121" s="91"/>
      <c r="E121" s="65"/>
      <c r="F121" s="109"/>
      <c r="G121" s="192"/>
      <c r="H121" s="192"/>
      <c r="I121" s="110">
        <f>май.25!I121+F121-E121</f>
        <v>0</v>
      </c>
    </row>
    <row r="122" spans="1:9">
      <c r="A122" s="1"/>
      <c r="B122" s="16">
        <v>112</v>
      </c>
      <c r="C122" s="14"/>
      <c r="D122" s="91"/>
      <c r="E122" s="65"/>
      <c r="F122" s="109"/>
      <c r="G122" s="192"/>
      <c r="H122" s="192"/>
      <c r="I122" s="110">
        <f>май.25!I122+F122-E122</f>
        <v>0</v>
      </c>
    </row>
    <row r="123" spans="1:9">
      <c r="A123" s="1"/>
      <c r="B123" s="16">
        <v>113</v>
      </c>
      <c r="C123" s="14"/>
      <c r="D123" s="91"/>
      <c r="E123" s="65"/>
      <c r="F123" s="109"/>
      <c r="G123" s="192"/>
      <c r="H123" s="192"/>
      <c r="I123" s="110">
        <f>май.25!I123+F123-E123</f>
        <v>-1250</v>
      </c>
    </row>
    <row r="124" spans="1:9">
      <c r="A124" s="1"/>
      <c r="B124" s="16" t="s">
        <v>51</v>
      </c>
      <c r="C124" s="14"/>
      <c r="D124" s="179"/>
      <c r="E124" s="65"/>
      <c r="F124" s="109"/>
      <c r="G124" s="192"/>
      <c r="H124" s="192"/>
      <c r="I124" s="110">
        <f>май.25!I124+F124-E124</f>
        <v>-1250</v>
      </c>
    </row>
    <row r="125" spans="1:9">
      <c r="A125" s="1"/>
      <c r="B125" s="16" t="s">
        <v>26</v>
      </c>
      <c r="C125" s="14"/>
      <c r="D125" s="102"/>
      <c r="E125" s="65"/>
      <c r="F125" s="109"/>
      <c r="G125" s="192"/>
      <c r="H125" s="192"/>
      <c r="I125" s="110">
        <f>май.25!I125+F125-E125</f>
        <v>-3750</v>
      </c>
    </row>
    <row r="126" spans="1:9">
      <c r="A126" s="1"/>
      <c r="B126" s="16">
        <v>114</v>
      </c>
      <c r="C126" s="14"/>
      <c r="D126" s="91"/>
      <c r="E126" s="65"/>
      <c r="F126" s="109"/>
      <c r="G126" s="192"/>
      <c r="H126" s="192"/>
      <c r="I126" s="110">
        <f>май.25!I126+F126-E126</f>
        <v>0</v>
      </c>
    </row>
    <row r="127" spans="1:9">
      <c r="A127" s="1"/>
      <c r="B127" s="16" t="s">
        <v>24</v>
      </c>
      <c r="C127" s="47"/>
      <c r="D127" s="91"/>
      <c r="E127" s="65"/>
      <c r="F127" s="109"/>
      <c r="G127" s="192"/>
      <c r="H127" s="192"/>
      <c r="I127" s="110">
        <f>май.25!I127+F127-E127</f>
        <v>0</v>
      </c>
    </row>
    <row r="128" spans="1:9">
      <c r="A128" s="1"/>
      <c r="B128" s="16">
        <v>116</v>
      </c>
      <c r="C128" s="14"/>
      <c r="D128" s="91"/>
      <c r="E128" s="65"/>
      <c r="F128" s="109"/>
      <c r="G128" s="192"/>
      <c r="H128" s="192"/>
      <c r="I128" s="110">
        <f>май.25!I128+F128-E128</f>
        <v>0</v>
      </c>
    </row>
    <row r="129" spans="1:10">
      <c r="A129" s="1"/>
      <c r="B129" s="16">
        <v>117</v>
      </c>
      <c r="C129" s="14"/>
      <c r="D129" s="91"/>
      <c r="E129" s="65"/>
      <c r="F129" s="109"/>
      <c r="G129" s="192"/>
      <c r="H129" s="192"/>
      <c r="I129" s="110">
        <f>май.25!I129+F129-E129</f>
        <v>-1250</v>
      </c>
    </row>
    <row r="130" spans="1:10">
      <c r="A130" s="1"/>
      <c r="B130" s="16">
        <v>118</v>
      </c>
      <c r="C130" s="72"/>
      <c r="D130" s="91"/>
      <c r="E130" s="65"/>
      <c r="F130" s="109"/>
      <c r="G130" s="192"/>
      <c r="H130" s="192"/>
      <c r="I130" s="110">
        <f>май.25!I130+F130-E130</f>
        <v>0</v>
      </c>
    </row>
    <row r="131" spans="1:10">
      <c r="A131" s="1"/>
      <c r="B131" s="16">
        <v>119</v>
      </c>
      <c r="C131" s="14"/>
      <c r="D131" s="91"/>
      <c r="E131" s="65"/>
      <c r="F131" s="109"/>
      <c r="G131" s="192"/>
      <c r="H131" s="192"/>
      <c r="I131" s="110">
        <f>май.25!I131+F131-E131</f>
        <v>-3750</v>
      </c>
    </row>
    <row r="132" spans="1:10">
      <c r="A132" s="15"/>
      <c r="B132" s="16">
        <v>120</v>
      </c>
      <c r="C132" s="14"/>
      <c r="D132" s="91"/>
      <c r="E132" s="65"/>
      <c r="F132" s="109"/>
      <c r="G132" s="192"/>
      <c r="H132" s="192"/>
      <c r="I132" s="110">
        <f>май.25!I132+F132-E132</f>
        <v>-3750</v>
      </c>
    </row>
    <row r="133" spans="1:10">
      <c r="A133" s="1"/>
      <c r="B133" s="16">
        <v>121</v>
      </c>
      <c r="C133" s="14"/>
      <c r="D133" s="91"/>
      <c r="E133" s="65"/>
      <c r="F133" s="109"/>
      <c r="G133" s="192"/>
      <c r="H133" s="192"/>
      <c r="I133" s="110">
        <f>май.25!I133+F133-E133</f>
        <v>-3750</v>
      </c>
    </row>
    <row r="134" spans="1:10">
      <c r="A134" s="1"/>
      <c r="B134" s="1">
        <v>122</v>
      </c>
      <c r="C134" s="14"/>
      <c r="D134" s="91"/>
      <c r="E134" s="65"/>
      <c r="F134" s="109"/>
      <c r="G134" s="192"/>
      <c r="H134" s="192"/>
      <c r="I134" s="110">
        <f>май.25!I134+F134-E134</f>
        <v>-1250</v>
      </c>
    </row>
    <row r="135" spans="1:10">
      <c r="A135" s="1"/>
      <c r="B135" s="16">
        <v>123</v>
      </c>
      <c r="C135" s="14"/>
      <c r="D135" s="91"/>
      <c r="E135" s="65"/>
      <c r="F135" s="109"/>
      <c r="G135" s="192"/>
      <c r="H135" s="192"/>
      <c r="I135" s="110">
        <f>май.25!I135+F135-E135</f>
        <v>0</v>
      </c>
      <c r="J135" s="165"/>
    </row>
    <row r="136" spans="1:10">
      <c r="A136" s="1"/>
      <c r="B136" s="16">
        <v>124</v>
      </c>
      <c r="C136" s="14"/>
      <c r="D136" s="91"/>
      <c r="E136" s="65"/>
      <c r="F136" s="109"/>
      <c r="G136" s="192"/>
      <c r="H136" s="192"/>
      <c r="I136" s="110">
        <f>май.25!I136+F136-E136</f>
        <v>-1200</v>
      </c>
      <c r="J136" s="165"/>
    </row>
    <row r="137" spans="1:10">
      <c r="A137" s="1"/>
      <c r="B137" s="16" t="s">
        <v>38</v>
      </c>
      <c r="C137" s="14"/>
      <c r="D137" s="176"/>
      <c r="E137" s="65"/>
      <c r="F137" s="109"/>
      <c r="G137" s="192"/>
      <c r="H137" s="192"/>
      <c r="I137" s="110">
        <f>май.25!I137+F137-E137</f>
        <v>-1250</v>
      </c>
    </row>
    <row r="138" spans="1:10">
      <c r="A138" s="1"/>
      <c r="B138" s="16">
        <v>125</v>
      </c>
      <c r="C138" s="14"/>
      <c r="D138" s="91"/>
      <c r="E138" s="65"/>
      <c r="F138" s="109"/>
      <c r="G138" s="192"/>
      <c r="H138" s="192"/>
      <c r="I138" s="110">
        <f>май.25!I138+F138-E138</f>
        <v>-3750</v>
      </c>
    </row>
    <row r="139" spans="1:10">
      <c r="A139" s="1"/>
      <c r="B139" s="16">
        <v>126</v>
      </c>
      <c r="C139" s="14"/>
      <c r="D139" s="91"/>
      <c r="E139" s="65"/>
      <c r="F139" s="109"/>
      <c r="G139" s="192"/>
      <c r="H139" s="192"/>
      <c r="I139" s="110">
        <f>май.25!I139+F139-E139</f>
        <v>6250</v>
      </c>
    </row>
    <row r="140" spans="1:10">
      <c r="A140" s="1"/>
      <c r="B140" s="16">
        <v>127</v>
      </c>
      <c r="C140" s="14"/>
      <c r="D140" s="91"/>
      <c r="E140" s="65"/>
      <c r="F140" s="109"/>
      <c r="G140" s="192"/>
      <c r="H140" s="192"/>
      <c r="I140" s="110">
        <f>май.25!I140+F140-E140</f>
        <v>-2500</v>
      </c>
    </row>
    <row r="141" spans="1:10">
      <c r="A141" s="1"/>
      <c r="B141" s="16">
        <v>128</v>
      </c>
      <c r="C141" s="14"/>
      <c r="D141" s="91"/>
      <c r="E141" s="65"/>
      <c r="F141" s="109"/>
      <c r="G141" s="192"/>
      <c r="H141" s="192"/>
      <c r="I141" s="110">
        <f>май.25!I141+F141-E141</f>
        <v>1250</v>
      </c>
    </row>
    <row r="142" spans="1:10">
      <c r="A142" s="1"/>
      <c r="B142" s="16">
        <v>129</v>
      </c>
      <c r="C142" s="14"/>
      <c r="D142" s="91"/>
      <c r="E142" s="65"/>
      <c r="F142" s="109"/>
      <c r="G142" s="192"/>
      <c r="H142" s="192"/>
      <c r="I142" s="110">
        <f>май.25!I142+F142-E142</f>
        <v>-1250</v>
      </c>
    </row>
    <row r="143" spans="1:10">
      <c r="A143" s="1"/>
      <c r="B143" s="16">
        <v>130</v>
      </c>
      <c r="C143" s="72"/>
      <c r="D143" s="91"/>
      <c r="E143" s="65"/>
      <c r="F143" s="109"/>
      <c r="G143" s="192"/>
      <c r="H143" s="192"/>
      <c r="I143" s="110">
        <f>май.25!I143+F143-E143</f>
        <v>1250</v>
      </c>
    </row>
    <row r="144" spans="1:10">
      <c r="A144" s="15"/>
      <c r="B144" s="16">
        <v>131.13200000000001</v>
      </c>
      <c r="C144" s="14"/>
      <c r="D144" s="91"/>
      <c r="E144" s="65"/>
      <c r="F144" s="109"/>
      <c r="G144" s="192"/>
      <c r="H144" s="192"/>
      <c r="I144" s="110">
        <f>май.25!I144+F144-E144</f>
        <v>-2500</v>
      </c>
    </row>
    <row r="145" spans="1:10">
      <c r="A145" s="3"/>
      <c r="B145" s="16">
        <v>133</v>
      </c>
      <c r="C145" s="14"/>
      <c r="D145" s="91"/>
      <c r="E145" s="65"/>
      <c r="F145" s="109"/>
      <c r="G145" s="192"/>
      <c r="H145" s="192"/>
      <c r="I145" s="110">
        <f>май.25!I145+F145-E145</f>
        <v>-2500</v>
      </c>
    </row>
    <row r="146" spans="1:10">
      <c r="A146" s="1"/>
      <c r="B146" s="16">
        <v>134</v>
      </c>
      <c r="C146" s="14"/>
      <c r="D146" s="91"/>
      <c r="E146" s="65"/>
      <c r="F146" s="109"/>
      <c r="G146" s="192"/>
      <c r="H146" s="192"/>
      <c r="I146" s="110">
        <f>май.25!I146+F146-E146</f>
        <v>-1250</v>
      </c>
    </row>
    <row r="147" spans="1:10">
      <c r="A147" s="1"/>
      <c r="B147" s="16">
        <v>135</v>
      </c>
      <c r="C147" s="14"/>
      <c r="D147" s="91"/>
      <c r="E147" s="65"/>
      <c r="F147" s="109"/>
      <c r="G147" s="192"/>
      <c r="H147" s="192"/>
      <c r="I147" s="110">
        <f>май.25!I147+F147-E147</f>
        <v>0</v>
      </c>
    </row>
    <row r="148" spans="1:10">
      <c r="A148" s="1"/>
      <c r="B148" s="16">
        <v>136</v>
      </c>
      <c r="C148" s="14"/>
      <c r="D148" s="91"/>
      <c r="E148" s="65"/>
      <c r="F148" s="109"/>
      <c r="G148" s="192"/>
      <c r="H148" s="192"/>
      <c r="I148" s="110">
        <f>май.25!I148+F148-E148</f>
        <v>-1250</v>
      </c>
    </row>
    <row r="149" spans="1:10">
      <c r="A149" s="1"/>
      <c r="B149" s="16">
        <v>137</v>
      </c>
      <c r="C149" s="14"/>
      <c r="D149" s="91"/>
      <c r="E149" s="65"/>
      <c r="F149" s="109"/>
      <c r="G149" s="192"/>
      <c r="H149" s="192"/>
      <c r="I149" s="110">
        <f>май.25!I149+F149-E149</f>
        <v>-1250</v>
      </c>
    </row>
    <row r="150" spans="1:10">
      <c r="A150" s="1"/>
      <c r="B150" s="16">
        <v>138</v>
      </c>
      <c r="C150" s="14"/>
      <c r="D150" s="91"/>
      <c r="E150" s="65"/>
      <c r="F150" s="109"/>
      <c r="G150" s="192"/>
      <c r="H150" s="192"/>
      <c r="I150" s="110">
        <f>май.25!I150+F150-E150</f>
        <v>-2500</v>
      </c>
    </row>
    <row r="151" spans="1:10">
      <c r="A151" s="1"/>
      <c r="B151" s="16">
        <v>139</v>
      </c>
      <c r="C151" s="14"/>
      <c r="D151" s="91"/>
      <c r="E151" s="65"/>
      <c r="F151" s="109"/>
      <c r="G151" s="192"/>
      <c r="H151" s="192"/>
      <c r="I151" s="110">
        <f>май.25!I151+F151-E151</f>
        <v>0</v>
      </c>
    </row>
    <row r="152" spans="1:10">
      <c r="A152" s="1"/>
      <c r="B152" s="16">
        <v>140</v>
      </c>
      <c r="C152" s="14"/>
      <c r="D152" s="91"/>
      <c r="E152" s="65"/>
      <c r="F152" s="109"/>
      <c r="G152" s="192"/>
      <c r="H152" s="192"/>
      <c r="I152" s="110">
        <f>май.25!I152+F152-E152</f>
        <v>-3750</v>
      </c>
      <c r="J152" s="177"/>
    </row>
    <row r="153" spans="1:10">
      <c r="A153" s="1"/>
      <c r="B153" s="16">
        <v>141</v>
      </c>
      <c r="C153" s="14"/>
      <c r="D153" s="91"/>
      <c r="E153" s="65"/>
      <c r="F153" s="109"/>
      <c r="G153" s="192"/>
      <c r="H153" s="192"/>
      <c r="I153" s="110">
        <f>май.25!I153+F153-E153</f>
        <v>-2500</v>
      </c>
      <c r="J153" s="177"/>
    </row>
    <row r="154" spans="1:10">
      <c r="A154" s="1"/>
      <c r="B154" s="16">
        <v>142</v>
      </c>
      <c r="C154" s="14"/>
      <c r="D154" s="91"/>
      <c r="E154" s="65"/>
      <c r="F154" s="109"/>
      <c r="G154" s="192"/>
      <c r="H154" s="192"/>
      <c r="I154" s="110">
        <f>май.25!I154+F154-E154</f>
        <v>17500</v>
      </c>
      <c r="J154" s="177"/>
    </row>
    <row r="155" spans="1:10">
      <c r="A155" s="1"/>
      <c r="B155" s="16">
        <v>143</v>
      </c>
      <c r="C155" s="14"/>
      <c r="D155" s="91"/>
      <c r="E155" s="65"/>
      <c r="F155" s="109"/>
      <c r="G155" s="192"/>
      <c r="H155" s="192"/>
      <c r="I155" s="110">
        <f>май.25!I155+F155-E155</f>
        <v>-1250</v>
      </c>
      <c r="J155" s="177"/>
    </row>
    <row r="156" spans="1:10">
      <c r="A156" s="1"/>
      <c r="B156" s="16">
        <v>144</v>
      </c>
      <c r="C156" s="14"/>
      <c r="D156" s="91"/>
      <c r="E156" s="65"/>
      <c r="F156" s="109"/>
      <c r="G156" s="192"/>
      <c r="H156" s="192"/>
      <c r="I156" s="110">
        <f>май.25!I156+F156-E156</f>
        <v>-3750</v>
      </c>
      <c r="J156" s="177"/>
    </row>
    <row r="157" spans="1:10">
      <c r="A157" s="1"/>
      <c r="B157" s="16">
        <v>145</v>
      </c>
      <c r="C157" s="14"/>
      <c r="D157" s="91"/>
      <c r="E157" s="65"/>
      <c r="F157" s="109"/>
      <c r="G157" s="192"/>
      <c r="H157" s="192"/>
      <c r="I157" s="110">
        <f>май.25!I157+F157-E157</f>
        <v>-2500</v>
      </c>
      <c r="J157" s="177"/>
    </row>
    <row r="158" spans="1:10">
      <c r="A158" s="1"/>
      <c r="B158" s="16">
        <v>146</v>
      </c>
      <c r="C158" s="14"/>
      <c r="D158" s="91"/>
      <c r="E158" s="65"/>
      <c r="F158" s="109"/>
      <c r="G158" s="192"/>
      <c r="H158" s="192"/>
      <c r="I158" s="110">
        <f>май.25!I158+F158-E158</f>
        <v>-3750</v>
      </c>
      <c r="J158" s="177"/>
    </row>
    <row r="159" spans="1:10">
      <c r="A159" s="1"/>
      <c r="B159" s="16">
        <v>147</v>
      </c>
      <c r="C159" s="14"/>
      <c r="D159" s="91"/>
      <c r="E159" s="65"/>
      <c r="F159" s="109"/>
      <c r="G159" s="192"/>
      <c r="H159" s="192"/>
      <c r="I159" s="110">
        <f>май.25!I159+F159-E159</f>
        <v>-3750</v>
      </c>
      <c r="J159" s="177"/>
    </row>
    <row r="160" spans="1:10">
      <c r="A160" s="1"/>
      <c r="B160" s="16">
        <v>148</v>
      </c>
      <c r="C160" s="14"/>
      <c r="D160" s="91"/>
      <c r="E160" s="65"/>
      <c r="F160" s="109"/>
      <c r="G160" s="192"/>
      <c r="H160" s="192"/>
      <c r="I160" s="110">
        <f>май.25!I160+F160-E160</f>
        <v>-1252</v>
      </c>
      <c r="J160" s="177"/>
    </row>
    <row r="161" spans="1:10">
      <c r="A161" s="1"/>
      <c r="B161" s="16">
        <v>149</v>
      </c>
      <c r="C161" s="14"/>
      <c r="D161" s="91"/>
      <c r="E161" s="65"/>
      <c r="F161" s="109"/>
      <c r="G161" s="192"/>
      <c r="H161" s="192"/>
      <c r="I161" s="110">
        <f>май.25!I161+F161-E161</f>
        <v>-3750</v>
      </c>
      <c r="J161" s="177"/>
    </row>
    <row r="162" spans="1:10">
      <c r="A162" s="1"/>
      <c r="B162" s="16">
        <v>150</v>
      </c>
      <c r="C162" s="14"/>
      <c r="D162" s="91"/>
      <c r="E162" s="65"/>
      <c r="F162" s="109"/>
      <c r="G162" s="192"/>
      <c r="H162" s="192"/>
      <c r="I162" s="110">
        <f>май.25!I162+F162-E162</f>
        <v>-3750</v>
      </c>
    </row>
    <row r="163" spans="1:10">
      <c r="A163" s="1"/>
      <c r="B163" s="16">
        <v>151</v>
      </c>
      <c r="C163" s="14"/>
      <c r="D163" s="91"/>
      <c r="E163" s="65"/>
      <c r="F163" s="109"/>
      <c r="G163" s="192"/>
      <c r="H163" s="192"/>
      <c r="I163" s="110">
        <f>май.25!I163+F163-E163</f>
        <v>-2500</v>
      </c>
    </row>
    <row r="164" spans="1:10">
      <c r="A164" s="1"/>
      <c r="B164" s="16">
        <v>152</v>
      </c>
      <c r="C164" s="14"/>
      <c r="D164" s="91"/>
      <c r="E164" s="65"/>
      <c r="F164" s="109"/>
      <c r="G164" s="192"/>
      <c r="H164" s="192"/>
      <c r="I164" s="110">
        <f>май.25!I164+F164-E164</f>
        <v>-1250</v>
      </c>
    </row>
    <row r="165" spans="1:10">
      <c r="A165" s="1"/>
      <c r="B165" s="16">
        <v>153</v>
      </c>
      <c r="C165" s="14"/>
      <c r="D165" s="91"/>
      <c r="E165" s="65"/>
      <c r="F165" s="109"/>
      <c r="G165" s="192"/>
      <c r="H165" s="192"/>
      <c r="I165" s="110">
        <f>май.25!I165+F165-E165</f>
        <v>3750</v>
      </c>
    </row>
    <row r="166" spans="1:10">
      <c r="A166" s="1"/>
      <c r="B166" s="16">
        <v>154</v>
      </c>
      <c r="C166" s="14"/>
      <c r="D166" s="91"/>
      <c r="E166" s="65"/>
      <c r="F166" s="109"/>
      <c r="G166" s="192"/>
      <c r="H166" s="192"/>
      <c r="I166" s="110">
        <f>май.25!I166+F166-E166</f>
        <v>0</v>
      </c>
    </row>
    <row r="167" spans="1:10">
      <c r="A167" s="1"/>
      <c r="B167" s="16">
        <v>155</v>
      </c>
      <c r="C167" s="14"/>
      <c r="D167" s="91"/>
      <c r="E167" s="65"/>
      <c r="F167" s="109"/>
      <c r="G167" s="192"/>
      <c r="H167" s="192"/>
      <c r="I167" s="110">
        <f>май.25!I167+F167-E167</f>
        <v>0</v>
      </c>
    </row>
    <row r="168" spans="1:10">
      <c r="A168" s="1"/>
      <c r="B168" s="16">
        <v>156</v>
      </c>
      <c r="C168" s="14"/>
      <c r="D168" s="91"/>
      <c r="E168" s="65"/>
      <c r="F168" s="109"/>
      <c r="G168" s="192"/>
      <c r="H168" s="192"/>
      <c r="I168" s="110">
        <f>май.25!I168+F168-E168</f>
        <v>0</v>
      </c>
    </row>
    <row r="169" spans="1:10">
      <c r="A169" s="1"/>
      <c r="B169" s="16">
        <v>157</v>
      </c>
      <c r="C169" s="14"/>
      <c r="D169" s="91"/>
      <c r="E169" s="65"/>
      <c r="F169" s="109"/>
      <c r="G169" s="192"/>
      <c r="H169" s="192"/>
      <c r="I169" s="110">
        <f>май.25!I169+F169-E169</f>
        <v>0</v>
      </c>
    </row>
    <row r="170" spans="1:10">
      <c r="A170" s="1"/>
      <c r="B170" s="16">
        <v>158</v>
      </c>
      <c r="C170" s="14"/>
      <c r="D170" s="91"/>
      <c r="E170" s="65"/>
      <c r="F170" s="109"/>
      <c r="G170" s="192"/>
      <c r="H170" s="192"/>
      <c r="I170" s="110">
        <f>май.25!I170+F170-E170</f>
        <v>0</v>
      </c>
    </row>
    <row r="171" spans="1:10">
      <c r="A171" s="15"/>
      <c r="B171" s="16">
        <v>159</v>
      </c>
      <c r="C171" s="14"/>
      <c r="D171" s="91"/>
      <c r="E171" s="65"/>
      <c r="F171" s="109"/>
      <c r="G171" s="192"/>
      <c r="H171" s="192"/>
      <c r="I171" s="110">
        <f>май.25!I171+F171-E171</f>
        <v>1250</v>
      </c>
    </row>
    <row r="172" spans="1:10">
      <c r="A172" s="1"/>
      <c r="B172" s="16">
        <v>160</v>
      </c>
      <c r="C172" s="14"/>
      <c r="D172" s="91"/>
      <c r="E172" s="65"/>
      <c r="F172" s="109"/>
      <c r="G172" s="192"/>
      <c r="H172" s="192"/>
      <c r="I172" s="110">
        <f>май.25!I172+F172-E172</f>
        <v>-3750</v>
      </c>
    </row>
    <row r="173" spans="1:10">
      <c r="A173" s="1"/>
      <c r="B173" s="16">
        <v>161</v>
      </c>
      <c r="C173" s="14"/>
      <c r="D173" s="173"/>
      <c r="E173" s="65"/>
      <c r="F173" s="109"/>
      <c r="G173" s="192"/>
      <c r="H173" s="192"/>
      <c r="I173" s="110">
        <f>май.25!I173+F173-E173</f>
        <v>-1050</v>
      </c>
    </row>
    <row r="174" spans="1:10">
      <c r="A174" s="1"/>
      <c r="B174" s="16">
        <v>162</v>
      </c>
      <c r="C174" s="14"/>
      <c r="D174" s="91"/>
      <c r="E174" s="65"/>
      <c r="F174" s="109"/>
      <c r="G174" s="192"/>
      <c r="H174" s="192"/>
      <c r="I174" s="110">
        <f>май.25!I174+F174-E174</f>
        <v>-2500</v>
      </c>
    </row>
    <row r="175" spans="1:10">
      <c r="A175" s="1"/>
      <c r="B175" s="16">
        <v>163</v>
      </c>
      <c r="C175" s="14"/>
      <c r="D175" s="91"/>
      <c r="E175" s="65"/>
      <c r="F175" s="109"/>
      <c r="G175" s="192"/>
      <c r="H175" s="192"/>
      <c r="I175" s="110">
        <f>май.25!I175+F175-E175</f>
        <v>-3750</v>
      </c>
    </row>
    <row r="176" spans="1:10">
      <c r="A176" s="1"/>
      <c r="B176" s="16">
        <v>164</v>
      </c>
      <c r="C176" s="67"/>
      <c r="D176" s="91"/>
      <c r="E176" s="65"/>
      <c r="F176" s="109"/>
      <c r="G176" s="192"/>
      <c r="H176" s="192"/>
      <c r="I176" s="110">
        <f>май.25!I176+F176-E176</f>
        <v>1250</v>
      </c>
    </row>
    <row r="177" spans="1:9">
      <c r="A177" s="1"/>
      <c r="B177" s="16">
        <v>165</v>
      </c>
      <c r="C177" s="14"/>
      <c r="D177" s="91"/>
      <c r="E177" s="65"/>
      <c r="F177" s="109"/>
      <c r="G177" s="192"/>
      <c r="H177" s="192"/>
      <c r="I177" s="110">
        <f>май.25!I177+F177-E177</f>
        <v>-3750</v>
      </c>
    </row>
    <row r="178" spans="1:9">
      <c r="A178" s="1"/>
      <c r="B178" s="16">
        <v>166</v>
      </c>
      <c r="C178" s="14"/>
      <c r="D178" s="91"/>
      <c r="E178" s="65"/>
      <c r="F178" s="109"/>
      <c r="G178" s="192"/>
      <c r="H178" s="192"/>
      <c r="I178" s="110">
        <f>май.25!I178+F178-E178</f>
        <v>-2500</v>
      </c>
    </row>
    <row r="179" spans="1:9">
      <c r="A179" s="1"/>
      <c r="B179" s="16">
        <v>167</v>
      </c>
      <c r="C179" s="14"/>
      <c r="D179" s="91"/>
      <c r="E179" s="65"/>
      <c r="F179" s="109"/>
      <c r="G179" s="192"/>
      <c r="H179" s="192"/>
      <c r="I179" s="110">
        <f>май.25!I179+F179-E179</f>
        <v>-2500</v>
      </c>
    </row>
    <row r="180" spans="1:9">
      <c r="A180" s="1"/>
      <c r="B180" s="16">
        <v>168</v>
      </c>
      <c r="C180" s="14"/>
      <c r="D180" s="91"/>
      <c r="E180" s="65"/>
      <c r="F180" s="109"/>
      <c r="G180" s="192"/>
      <c r="H180" s="192"/>
      <c r="I180" s="110">
        <f>май.25!I180+F180-E180</f>
        <v>-3750</v>
      </c>
    </row>
    <row r="181" spans="1:9">
      <c r="A181" s="1"/>
      <c r="B181" s="16">
        <v>169</v>
      </c>
      <c r="C181" s="14"/>
      <c r="D181" s="91"/>
      <c r="E181" s="65"/>
      <c r="F181" s="109"/>
      <c r="G181" s="192"/>
      <c r="H181" s="192"/>
      <c r="I181" s="110">
        <f>май.25!I181+F181-E181</f>
        <v>-3750</v>
      </c>
    </row>
    <row r="182" spans="1:9">
      <c r="A182" s="15"/>
      <c r="B182" s="16">
        <v>170</v>
      </c>
      <c r="C182" s="14"/>
      <c r="D182" s="91"/>
      <c r="E182" s="65"/>
      <c r="F182" s="109"/>
      <c r="G182" s="192"/>
      <c r="H182" s="192"/>
      <c r="I182" s="110">
        <f>май.25!I182+F182-E182</f>
        <v>-3750</v>
      </c>
    </row>
    <row r="183" spans="1:9">
      <c r="A183" s="1"/>
      <c r="B183" s="16">
        <v>171</v>
      </c>
      <c r="C183" s="14"/>
      <c r="D183" s="91"/>
      <c r="E183" s="65"/>
      <c r="F183" s="109"/>
      <c r="G183" s="192"/>
      <c r="H183" s="192"/>
      <c r="I183" s="110">
        <f>май.25!I183+F183-E183</f>
        <v>-3750</v>
      </c>
    </row>
    <row r="184" spans="1:9">
      <c r="A184" s="1"/>
      <c r="B184" s="16">
        <v>172</v>
      </c>
      <c r="C184" s="14"/>
      <c r="D184" s="91"/>
      <c r="E184" s="65"/>
      <c r="F184" s="109"/>
      <c r="G184" s="192"/>
      <c r="H184" s="192"/>
      <c r="I184" s="110">
        <f>май.25!I184+F184-E184</f>
        <v>-3750</v>
      </c>
    </row>
    <row r="185" spans="1:9">
      <c r="A185" s="1"/>
      <c r="B185" s="16">
        <v>173</v>
      </c>
      <c r="C185" s="47"/>
      <c r="D185" s="77"/>
      <c r="E185" s="65"/>
      <c r="F185" s="109"/>
      <c r="G185" s="192"/>
      <c r="H185" s="192"/>
      <c r="I185" s="110">
        <f>май.25!I185+F185-E185</f>
        <v>-1250</v>
      </c>
    </row>
    <row r="186" spans="1:9">
      <c r="A186" s="1"/>
      <c r="B186" s="16">
        <v>174</v>
      </c>
      <c r="C186" s="14"/>
      <c r="D186" s="91"/>
      <c r="E186" s="65"/>
      <c r="F186" s="109"/>
      <c r="G186" s="192"/>
      <c r="H186" s="192"/>
      <c r="I186" s="110">
        <f>май.25!I186+F186-E186</f>
        <v>0</v>
      </c>
    </row>
    <row r="187" spans="1:9">
      <c r="A187" s="1"/>
      <c r="B187" s="16">
        <v>175</v>
      </c>
      <c r="C187" s="14"/>
      <c r="D187" s="91"/>
      <c r="E187" s="65"/>
      <c r="F187" s="109"/>
      <c r="G187" s="192"/>
      <c r="H187" s="192"/>
      <c r="I187" s="110">
        <f>май.25!I187+F187-E187</f>
        <v>-3750</v>
      </c>
    </row>
    <row r="188" spans="1:9">
      <c r="A188" s="1"/>
      <c r="B188" s="16">
        <v>176</v>
      </c>
      <c r="C188" s="14"/>
      <c r="D188" s="91"/>
      <c r="E188" s="65"/>
      <c r="F188" s="109"/>
      <c r="G188" s="192"/>
      <c r="H188" s="192"/>
      <c r="I188" s="110">
        <f>май.25!I188+F188-E188</f>
        <v>0</v>
      </c>
    </row>
    <row r="189" spans="1:9">
      <c r="A189" s="1"/>
      <c r="B189" s="16">
        <v>177</v>
      </c>
      <c r="C189" s="14"/>
      <c r="D189" s="91"/>
      <c r="E189" s="65"/>
      <c r="F189" s="109"/>
      <c r="G189" s="192"/>
      <c r="H189" s="192"/>
      <c r="I189" s="110">
        <f>май.25!I189+F189-E189</f>
        <v>0</v>
      </c>
    </row>
    <row r="190" spans="1:9">
      <c r="A190" s="1"/>
      <c r="B190" s="16">
        <v>178</v>
      </c>
      <c r="C190" s="14"/>
      <c r="D190" s="91"/>
      <c r="E190" s="65"/>
      <c r="F190" s="109"/>
      <c r="G190" s="192"/>
      <c r="H190" s="192"/>
      <c r="I190" s="110">
        <f>май.25!I190+F190-E190</f>
        <v>0</v>
      </c>
    </row>
    <row r="191" spans="1:9">
      <c r="A191" s="1"/>
      <c r="B191" s="16">
        <v>179</v>
      </c>
      <c r="C191" s="14"/>
      <c r="D191" s="91"/>
      <c r="E191" s="65"/>
      <c r="F191" s="109"/>
      <c r="G191" s="192"/>
      <c r="H191" s="192"/>
      <c r="I191" s="110">
        <f>май.25!I191+F191-E191</f>
        <v>0</v>
      </c>
    </row>
    <row r="192" spans="1:9">
      <c r="A192" s="1"/>
      <c r="B192" s="16">
        <v>180</v>
      </c>
      <c r="C192" s="14"/>
      <c r="D192" s="91"/>
      <c r="E192" s="65"/>
      <c r="F192" s="109"/>
      <c r="G192" s="192"/>
      <c r="H192" s="192"/>
      <c r="I192" s="110">
        <f>май.25!I192+F192-E192</f>
        <v>-1250</v>
      </c>
    </row>
    <row r="193" spans="1:9">
      <c r="A193" s="1"/>
      <c r="B193" s="16">
        <v>181</v>
      </c>
      <c r="C193" s="14"/>
      <c r="D193" s="91"/>
      <c r="E193" s="65"/>
      <c r="F193" s="109"/>
      <c r="G193" s="192"/>
      <c r="H193" s="192"/>
      <c r="I193" s="110">
        <f>май.25!I193+F193-E193</f>
        <v>-1250</v>
      </c>
    </row>
    <row r="194" spans="1:9">
      <c r="A194" s="1"/>
      <c r="B194" s="16">
        <v>182</v>
      </c>
      <c r="C194" s="14"/>
      <c r="D194" s="91"/>
      <c r="E194" s="65"/>
      <c r="F194" s="109"/>
      <c r="G194" s="192"/>
      <c r="H194" s="192"/>
      <c r="I194" s="110">
        <f>май.25!I194+F194-E194</f>
        <v>-3750</v>
      </c>
    </row>
    <row r="195" spans="1:9">
      <c r="A195" s="1"/>
      <c r="B195" s="16">
        <v>183</v>
      </c>
      <c r="C195" s="14"/>
      <c r="D195" s="91"/>
      <c r="E195" s="65"/>
      <c r="F195" s="109"/>
      <c r="G195" s="192"/>
      <c r="H195" s="192"/>
      <c r="I195" s="110">
        <f>май.25!I195+F195-E195</f>
        <v>-1250</v>
      </c>
    </row>
    <row r="196" spans="1:9">
      <c r="A196" s="1"/>
      <c r="B196" s="16">
        <v>184</v>
      </c>
      <c r="C196" s="14"/>
      <c r="D196" s="91"/>
      <c r="E196" s="65"/>
      <c r="F196" s="109"/>
      <c r="G196" s="192"/>
      <c r="H196" s="192"/>
      <c r="I196" s="110">
        <f>май.25!I196+F196-E196</f>
        <v>-3750</v>
      </c>
    </row>
    <row r="197" spans="1:9">
      <c r="A197" s="15"/>
      <c r="B197" s="16">
        <v>185</v>
      </c>
      <c r="C197" s="14"/>
      <c r="D197" s="91"/>
      <c r="E197" s="65"/>
      <c r="F197" s="109"/>
      <c r="G197" s="192"/>
      <c r="H197" s="192"/>
      <c r="I197" s="110">
        <f>май.25!I197+F197-E197</f>
        <v>-1250</v>
      </c>
    </row>
    <row r="198" spans="1:9">
      <c r="A198" s="1"/>
      <c r="B198" s="16">
        <v>186</v>
      </c>
      <c r="C198" s="14"/>
      <c r="D198" s="91"/>
      <c r="E198" s="65"/>
      <c r="F198" s="109"/>
      <c r="G198" s="192"/>
      <c r="H198" s="192"/>
      <c r="I198" s="110">
        <f>май.25!I198+F198-E198</f>
        <v>-2500</v>
      </c>
    </row>
    <row r="199" spans="1:9">
      <c r="A199" s="1"/>
      <c r="B199" s="16">
        <v>187</v>
      </c>
      <c r="C199" s="14"/>
      <c r="D199" s="91"/>
      <c r="E199" s="65"/>
      <c r="F199" s="109"/>
      <c r="G199" s="192"/>
      <c r="H199" s="192"/>
      <c r="I199" s="110">
        <f>май.25!I199+F199-E199</f>
        <v>-2500</v>
      </c>
    </row>
    <row r="200" spans="1:9">
      <c r="A200" s="1"/>
      <c r="B200" s="16">
        <v>188</v>
      </c>
      <c r="C200" s="14"/>
      <c r="D200" s="91"/>
      <c r="E200" s="65"/>
      <c r="F200" s="109"/>
      <c r="G200" s="192"/>
      <c r="H200" s="192"/>
      <c r="I200" s="110">
        <f>май.25!I200+F200-E200</f>
        <v>-1250</v>
      </c>
    </row>
    <row r="201" spans="1:9">
      <c r="A201" s="1"/>
      <c r="B201" s="16">
        <v>189</v>
      </c>
      <c r="C201" s="14"/>
      <c r="D201" s="91"/>
      <c r="E201" s="65"/>
      <c r="F201" s="109"/>
      <c r="G201" s="192"/>
      <c r="H201" s="192"/>
      <c r="I201" s="110">
        <f>май.25!I201+F201-E201</f>
        <v>-3750</v>
      </c>
    </row>
    <row r="202" spans="1:9">
      <c r="A202" s="1"/>
      <c r="B202" s="16">
        <v>190</v>
      </c>
      <c r="C202" s="14"/>
      <c r="D202" s="91"/>
      <c r="E202" s="65"/>
      <c r="F202" s="109"/>
      <c r="G202" s="192"/>
      <c r="H202" s="192"/>
      <c r="I202" s="110">
        <f>май.25!I202+F202-E202</f>
        <v>-3750</v>
      </c>
    </row>
    <row r="203" spans="1:9">
      <c r="A203" s="1"/>
      <c r="B203" s="16">
        <v>191</v>
      </c>
      <c r="C203" s="14"/>
      <c r="D203" s="91"/>
      <c r="E203" s="65"/>
      <c r="F203" s="109"/>
      <c r="G203" s="192"/>
      <c r="H203" s="192"/>
      <c r="I203" s="110">
        <f>май.25!I203+F203-E203</f>
        <v>-2500</v>
      </c>
    </row>
    <row r="204" spans="1:9">
      <c r="A204" s="1"/>
      <c r="B204" s="16">
        <v>192</v>
      </c>
      <c r="C204" s="14"/>
      <c r="D204" s="91"/>
      <c r="E204" s="65"/>
      <c r="F204" s="109"/>
      <c r="G204" s="192"/>
      <c r="H204" s="192"/>
      <c r="I204" s="110">
        <f>май.25!I204+F204-E204</f>
        <v>-2500</v>
      </c>
    </row>
    <row r="205" spans="1:9">
      <c r="A205" s="1"/>
      <c r="B205" s="16" t="s">
        <v>37</v>
      </c>
      <c r="C205" s="14"/>
      <c r="D205" s="174"/>
      <c r="E205" s="65"/>
      <c r="F205" s="109"/>
      <c r="G205" s="192"/>
      <c r="H205" s="192"/>
      <c r="I205" s="110">
        <f>май.25!I205+F205-E205</f>
        <v>-3750</v>
      </c>
    </row>
    <row r="206" spans="1:9">
      <c r="A206" s="1"/>
      <c r="B206" s="16">
        <v>193</v>
      </c>
      <c r="C206" s="14"/>
      <c r="D206" s="91"/>
      <c r="E206" s="65"/>
      <c r="F206" s="109"/>
      <c r="G206" s="192"/>
      <c r="H206" s="192"/>
      <c r="I206" s="110">
        <f>май.25!I206+F206-E206</f>
        <v>-1250</v>
      </c>
    </row>
    <row r="207" spans="1:9">
      <c r="A207" s="1"/>
      <c r="B207" s="16">
        <v>194</v>
      </c>
      <c r="C207" s="74"/>
      <c r="D207" s="91"/>
      <c r="E207" s="65"/>
      <c r="F207" s="109"/>
      <c r="G207" s="192"/>
      <c r="H207" s="192"/>
      <c r="I207" s="110">
        <f>май.25!I207+F207-E207</f>
        <v>11250</v>
      </c>
    </row>
    <row r="208" spans="1:9">
      <c r="A208" s="15"/>
      <c r="B208" s="16">
        <v>195</v>
      </c>
      <c r="C208" s="14"/>
      <c r="D208" s="91"/>
      <c r="E208" s="65"/>
      <c r="F208" s="109"/>
      <c r="G208" s="192"/>
      <c r="H208" s="192"/>
      <c r="I208" s="110">
        <f>май.25!I208+F208-E208</f>
        <v>-2500</v>
      </c>
    </row>
    <row r="209" spans="1:10">
      <c r="A209" s="1"/>
      <c r="B209" s="16">
        <v>196</v>
      </c>
      <c r="C209" s="47"/>
      <c r="D209" s="91"/>
      <c r="E209" s="65"/>
      <c r="F209" s="109"/>
      <c r="G209" s="192"/>
      <c r="H209" s="192"/>
      <c r="I209" s="110">
        <f>май.25!I209+F209-E209</f>
        <v>0</v>
      </c>
    </row>
    <row r="210" spans="1:10">
      <c r="A210" s="1"/>
      <c r="B210" s="16">
        <v>197</v>
      </c>
      <c r="C210" s="14"/>
      <c r="D210" s="91"/>
      <c r="E210" s="65"/>
      <c r="F210" s="109"/>
      <c r="G210" s="192"/>
      <c r="H210" s="192"/>
      <c r="I210" s="110">
        <f>май.25!I210+F210-E210</f>
        <v>-1250</v>
      </c>
    </row>
    <row r="211" spans="1:10">
      <c r="A211" s="1"/>
      <c r="B211" s="16">
        <v>198</v>
      </c>
      <c r="C211" s="14"/>
      <c r="D211" s="91"/>
      <c r="E211" s="65"/>
      <c r="F211" s="109"/>
      <c r="G211" s="192"/>
      <c r="H211" s="192"/>
      <c r="I211" s="110">
        <f>май.25!I211+F211-E211</f>
        <v>-3750</v>
      </c>
    </row>
    <row r="212" spans="1:10">
      <c r="A212" s="1"/>
      <c r="B212" s="16">
        <v>199</v>
      </c>
      <c r="C212" s="14"/>
      <c r="D212" s="91"/>
      <c r="E212" s="65"/>
      <c r="F212" s="109"/>
      <c r="G212" s="192"/>
      <c r="H212" s="192"/>
      <c r="I212" s="110">
        <f>май.25!I212+F212-E212</f>
        <v>0</v>
      </c>
    </row>
    <row r="213" spans="1:10">
      <c r="A213" s="1"/>
      <c r="B213" s="16">
        <v>200</v>
      </c>
      <c r="C213" s="14"/>
      <c r="D213" s="91"/>
      <c r="E213" s="65"/>
      <c r="F213" s="109"/>
      <c r="G213" s="192"/>
      <c r="H213" s="192"/>
      <c r="I213" s="110">
        <f>май.25!I213+F213-E213</f>
        <v>0</v>
      </c>
    </row>
    <row r="214" spans="1:10">
      <c r="A214" s="1"/>
      <c r="B214" s="16">
        <v>201</v>
      </c>
      <c r="C214" s="14"/>
      <c r="D214" s="91"/>
      <c r="E214" s="65"/>
      <c r="F214" s="109"/>
      <c r="G214" s="192"/>
      <c r="H214" s="192"/>
      <c r="I214" s="110">
        <f>май.25!I214+F214-E214</f>
        <v>-3750</v>
      </c>
    </row>
    <row r="215" spans="1:10">
      <c r="A215" s="1"/>
      <c r="B215" s="16">
        <v>202</v>
      </c>
      <c r="C215" s="14"/>
      <c r="D215" s="91"/>
      <c r="E215" s="65"/>
      <c r="F215" s="109"/>
      <c r="G215" s="192"/>
      <c r="H215" s="192"/>
      <c r="I215" s="110">
        <f>май.25!I215+F215-E215</f>
        <v>-1250</v>
      </c>
      <c r="J215" s="17" t="s">
        <v>53</v>
      </c>
    </row>
    <row r="216" spans="1:10">
      <c r="A216" s="1"/>
      <c r="B216" s="16">
        <v>203</v>
      </c>
      <c r="C216" s="14"/>
      <c r="D216" s="91"/>
      <c r="E216" s="65"/>
      <c r="F216" s="109"/>
      <c r="G216" s="192"/>
      <c r="H216" s="192"/>
      <c r="I216" s="110">
        <f>май.25!I216+F216-E216</f>
        <v>-1350</v>
      </c>
    </row>
    <row r="217" spans="1:10">
      <c r="A217" s="1"/>
      <c r="B217" s="16">
        <v>204</v>
      </c>
      <c r="C217" s="14"/>
      <c r="D217" s="91"/>
      <c r="E217" s="65"/>
      <c r="F217" s="109"/>
      <c r="G217" s="192"/>
      <c r="H217" s="192"/>
      <c r="I217" s="110">
        <f>май.25!I217+F217-E217</f>
        <v>-3750</v>
      </c>
    </row>
    <row r="218" spans="1:10">
      <c r="A218" s="1"/>
      <c r="B218" s="16">
        <v>205</v>
      </c>
      <c r="C218" s="14"/>
      <c r="D218" s="91"/>
      <c r="E218" s="65"/>
      <c r="F218" s="109"/>
      <c r="G218" s="192"/>
      <c r="H218" s="192"/>
      <c r="I218" s="110">
        <f>май.25!I218+F218-E218</f>
        <v>-2450</v>
      </c>
    </row>
    <row r="219" spans="1:10">
      <c r="A219" s="1"/>
      <c r="B219" s="16">
        <v>206</v>
      </c>
      <c r="C219" s="14"/>
      <c r="D219" s="91"/>
      <c r="E219" s="65"/>
      <c r="F219" s="109"/>
      <c r="G219" s="192"/>
      <c r="H219" s="192"/>
      <c r="I219" s="110">
        <f>май.25!I219+F219-E219</f>
        <v>-3750</v>
      </c>
    </row>
    <row r="220" spans="1:10">
      <c r="A220" s="1"/>
      <c r="B220" s="16">
        <v>207</v>
      </c>
      <c r="C220" s="14"/>
      <c r="D220" s="91"/>
      <c r="E220" s="65"/>
      <c r="F220" s="109"/>
      <c r="G220" s="192"/>
      <c r="H220" s="192"/>
      <c r="I220" s="110">
        <f>май.25!I220+F220-E220</f>
        <v>-3750</v>
      </c>
    </row>
    <row r="221" spans="1:10">
      <c r="A221" s="1"/>
      <c r="B221" s="16">
        <v>208</v>
      </c>
      <c r="C221" s="14"/>
      <c r="D221" s="91"/>
      <c r="E221" s="65"/>
      <c r="F221" s="109"/>
      <c r="G221" s="192"/>
      <c r="H221" s="192"/>
      <c r="I221" s="110">
        <f>май.25!I221+F221-E221</f>
        <v>-1250</v>
      </c>
    </row>
    <row r="222" spans="1:10">
      <c r="A222" s="1"/>
      <c r="B222" s="16">
        <v>209</v>
      </c>
      <c r="C222" s="14"/>
      <c r="D222" s="91"/>
      <c r="E222" s="65"/>
      <c r="F222" s="109"/>
      <c r="G222" s="192"/>
      <c r="H222" s="192"/>
      <c r="I222" s="110">
        <f>май.25!I222+F222-E222</f>
        <v>1250</v>
      </c>
    </row>
    <row r="223" spans="1:10">
      <c r="A223" s="1"/>
      <c r="B223" s="103" t="s">
        <v>25</v>
      </c>
      <c r="C223" s="72"/>
      <c r="D223" s="103"/>
      <c r="E223" s="65"/>
      <c r="F223" s="109"/>
      <c r="G223" s="192"/>
      <c r="H223" s="192"/>
      <c r="I223" s="110">
        <f>май.25!I223+F223-E223</f>
        <v>-2450</v>
      </c>
    </row>
    <row r="224" spans="1:10">
      <c r="A224" s="15"/>
      <c r="B224" s="16">
        <v>210</v>
      </c>
      <c r="C224" s="72"/>
      <c r="D224" s="91"/>
      <c r="E224" s="65"/>
      <c r="F224" s="109"/>
      <c r="G224" s="192"/>
      <c r="H224" s="192"/>
      <c r="I224" s="110">
        <f>май.25!I224+F224-E224</f>
        <v>-1250</v>
      </c>
    </row>
    <row r="225" spans="1:10">
      <c r="A225" s="15"/>
      <c r="B225" s="16" t="s">
        <v>22</v>
      </c>
      <c r="C225" s="14"/>
      <c r="D225" s="91"/>
      <c r="E225" s="65"/>
      <c r="F225" s="109"/>
      <c r="G225" s="192"/>
      <c r="H225" s="192"/>
      <c r="I225" s="110">
        <f>май.25!I225+F225-E225</f>
        <v>-3750</v>
      </c>
    </row>
    <row r="226" spans="1:10">
      <c r="A226" s="1"/>
      <c r="B226" s="16">
        <v>211</v>
      </c>
      <c r="C226" s="14"/>
      <c r="D226" s="91"/>
      <c r="E226" s="65"/>
      <c r="F226" s="109"/>
      <c r="G226" s="192"/>
      <c r="H226" s="192"/>
      <c r="I226" s="110">
        <f>май.25!I226+F226-E226</f>
        <v>-2500</v>
      </c>
    </row>
    <row r="227" spans="1:10">
      <c r="A227" s="1"/>
      <c r="B227" s="16">
        <v>212</v>
      </c>
      <c r="C227" s="14"/>
      <c r="D227" s="91"/>
      <c r="E227" s="65"/>
      <c r="F227" s="109"/>
      <c r="G227" s="192"/>
      <c r="H227" s="192"/>
      <c r="I227" s="110">
        <f>май.25!I227+F227-E227</f>
        <v>-1250</v>
      </c>
    </row>
    <row r="228" spans="1:10">
      <c r="A228" s="1"/>
      <c r="B228" s="16">
        <v>213</v>
      </c>
      <c r="C228" s="14"/>
      <c r="D228" s="91"/>
      <c r="E228" s="65"/>
      <c r="F228" s="109"/>
      <c r="G228" s="192"/>
      <c r="H228" s="192"/>
      <c r="I228" s="110">
        <f>май.25!I228+F228-E228</f>
        <v>1250</v>
      </c>
    </row>
    <row r="229" spans="1:10">
      <c r="A229" s="1"/>
      <c r="B229" s="16">
        <v>214</v>
      </c>
      <c r="C229" s="14"/>
      <c r="D229" s="91"/>
      <c r="E229" s="65"/>
      <c r="F229" s="109"/>
      <c r="G229" s="192"/>
      <c r="H229" s="192"/>
      <c r="I229" s="110">
        <f>май.25!I229+F229-E229</f>
        <v>-3750</v>
      </c>
    </row>
    <row r="230" spans="1:10">
      <c r="A230" s="1"/>
      <c r="B230" s="16">
        <v>215</v>
      </c>
      <c r="C230" s="14"/>
      <c r="D230" s="97"/>
      <c r="E230" s="65"/>
      <c r="F230" s="109"/>
      <c r="G230" s="192"/>
      <c r="H230" s="192"/>
      <c r="I230" s="110">
        <f>май.25!I230+F230-E230</f>
        <v>-1250</v>
      </c>
    </row>
    <row r="231" spans="1:10">
      <c r="A231" s="1"/>
      <c r="B231" s="16">
        <v>216</v>
      </c>
      <c r="C231" s="14"/>
      <c r="D231" s="91"/>
      <c r="E231" s="65"/>
      <c r="F231" s="109"/>
      <c r="G231" s="192"/>
      <c r="H231" s="192"/>
      <c r="I231" s="110">
        <f>май.25!I231+F231-E231</f>
        <v>-2500</v>
      </c>
    </row>
    <row r="232" spans="1:10">
      <c r="A232" s="1"/>
      <c r="B232" s="16" t="s">
        <v>21</v>
      </c>
      <c r="C232" s="14"/>
      <c r="D232" s="91"/>
      <c r="E232" s="65"/>
      <c r="F232" s="109"/>
      <c r="G232" s="192"/>
      <c r="H232" s="192"/>
      <c r="I232" s="110">
        <f>май.25!I232+F232-E232</f>
        <v>-1250</v>
      </c>
    </row>
    <row r="233" spans="1:10">
      <c r="A233" s="1"/>
      <c r="B233" s="16">
        <v>217</v>
      </c>
      <c r="C233" s="14"/>
      <c r="D233" s="91"/>
      <c r="E233" s="65"/>
      <c r="F233" s="109"/>
      <c r="G233" s="192"/>
      <c r="H233" s="192"/>
      <c r="I233" s="110">
        <f>май.25!I233+F233-E233</f>
        <v>1250</v>
      </c>
    </row>
    <row r="234" spans="1:10">
      <c r="A234" s="1"/>
      <c r="B234" s="16" t="s">
        <v>32</v>
      </c>
      <c r="C234" s="14"/>
      <c r="D234" s="171"/>
      <c r="E234" s="65"/>
      <c r="F234" s="109"/>
      <c r="G234" s="192"/>
      <c r="H234" s="192"/>
      <c r="I234" s="110">
        <f>май.25!I234+F234-E234</f>
        <v>-1250</v>
      </c>
    </row>
    <row r="235" spans="1:10">
      <c r="A235" s="1"/>
      <c r="B235" s="16">
        <v>218</v>
      </c>
      <c r="C235" s="14"/>
      <c r="D235" s="91"/>
      <c r="E235" s="65"/>
      <c r="F235" s="109"/>
      <c r="G235" s="192"/>
      <c r="H235" s="192"/>
      <c r="I235" s="110">
        <f>май.25!I235+F235-E235</f>
        <v>-1250</v>
      </c>
    </row>
    <row r="236" spans="1:10">
      <c r="A236" s="1"/>
      <c r="B236" s="16">
        <v>219</v>
      </c>
      <c r="C236" s="14"/>
      <c r="D236" s="91"/>
      <c r="E236" s="65"/>
      <c r="F236" s="109"/>
      <c r="G236" s="192"/>
      <c r="H236" s="192"/>
      <c r="I236" s="110">
        <f>май.25!I236+F236-E236</f>
        <v>-3750</v>
      </c>
    </row>
    <row r="237" spans="1:10">
      <c r="A237" s="1"/>
      <c r="B237" s="16">
        <v>220</v>
      </c>
      <c r="C237" s="14"/>
      <c r="D237" s="91"/>
      <c r="E237" s="65"/>
      <c r="F237" s="109"/>
      <c r="G237" s="192"/>
      <c r="H237" s="192"/>
      <c r="I237" s="110">
        <f>май.25!I237+F237-E237</f>
        <v>-3750</v>
      </c>
    </row>
    <row r="238" spans="1:10">
      <c r="A238" s="1"/>
      <c r="B238" s="16">
        <v>221</v>
      </c>
      <c r="C238" s="14"/>
      <c r="D238" s="91"/>
      <c r="E238" s="65"/>
      <c r="F238" s="109"/>
      <c r="G238" s="192"/>
      <c r="H238" s="192"/>
      <c r="I238" s="110">
        <f>май.25!I238+F238-E238</f>
        <v>6250</v>
      </c>
    </row>
    <row r="239" spans="1:10">
      <c r="A239" s="1"/>
      <c r="B239" s="16">
        <v>222</v>
      </c>
      <c r="C239" s="14"/>
      <c r="D239" s="91"/>
      <c r="E239" s="65"/>
      <c r="F239" s="109"/>
      <c r="G239" s="192"/>
      <c r="H239" s="192"/>
      <c r="I239" s="110">
        <f>май.25!I239+F239-E239</f>
        <v>-3750</v>
      </c>
      <c r="J239" s="177"/>
    </row>
    <row r="240" spans="1:10">
      <c r="A240" s="1"/>
      <c r="B240" s="16">
        <v>223</v>
      </c>
      <c r="C240" s="14"/>
      <c r="D240" s="91"/>
      <c r="E240" s="65"/>
      <c r="F240" s="109"/>
      <c r="G240" s="192"/>
      <c r="H240" s="192"/>
      <c r="I240" s="110">
        <f>май.25!I240+F240-E240</f>
        <v>-3750</v>
      </c>
      <c r="J240" s="177"/>
    </row>
    <row r="241" spans="1:10">
      <c r="A241" s="1"/>
      <c r="B241" s="16">
        <v>224</v>
      </c>
      <c r="C241" s="14"/>
      <c r="D241" s="91"/>
      <c r="E241" s="65"/>
      <c r="F241" s="109"/>
      <c r="G241" s="192"/>
      <c r="H241" s="192"/>
      <c r="I241" s="110">
        <f>май.25!I241+F241-E241</f>
        <v>-3750</v>
      </c>
      <c r="J241" s="177"/>
    </row>
    <row r="242" spans="1:10">
      <c r="A242" s="1"/>
      <c r="B242" s="16">
        <v>225</v>
      </c>
      <c r="C242" s="14"/>
      <c r="D242" s="91"/>
      <c r="E242" s="65"/>
      <c r="F242" s="109"/>
      <c r="G242" s="192"/>
      <c r="H242" s="192"/>
      <c r="I242" s="110">
        <f>май.25!I242+F242-E242</f>
        <v>-1250</v>
      </c>
      <c r="J242" s="177"/>
    </row>
    <row r="243" spans="1:10">
      <c r="A243" s="1"/>
      <c r="B243" s="16">
        <v>226</v>
      </c>
      <c r="C243" s="14"/>
      <c r="D243" s="91"/>
      <c r="E243" s="65"/>
      <c r="F243" s="109"/>
      <c r="G243" s="192"/>
      <c r="H243" s="192"/>
      <c r="I243" s="110">
        <f>май.25!I243+F243-E243</f>
        <v>0</v>
      </c>
      <c r="J243" s="177"/>
    </row>
    <row r="244" spans="1:10">
      <c r="A244" s="1"/>
      <c r="B244" s="16">
        <v>227</v>
      </c>
      <c r="C244" s="14"/>
      <c r="D244" s="91"/>
      <c r="E244" s="65"/>
      <c r="F244" s="109"/>
      <c r="G244" s="192"/>
      <c r="H244" s="192"/>
      <c r="I244" s="110">
        <f>май.25!I244+F244-E244</f>
        <v>-3750</v>
      </c>
      <c r="J244" s="177"/>
    </row>
    <row r="245" spans="1:10">
      <c r="A245" s="1"/>
      <c r="B245" s="16">
        <v>228</v>
      </c>
      <c r="C245" s="14"/>
      <c r="D245" s="91"/>
      <c r="E245" s="65"/>
      <c r="F245" s="109"/>
      <c r="G245" s="192"/>
      <c r="H245" s="192"/>
      <c r="I245" s="110">
        <f>май.25!I245+F245-E245</f>
        <v>-3750</v>
      </c>
    </row>
    <row r="246" spans="1:10">
      <c r="A246" s="1"/>
      <c r="B246" s="16">
        <v>229</v>
      </c>
      <c r="C246" s="14"/>
      <c r="D246" s="91"/>
      <c r="E246" s="65"/>
      <c r="F246" s="109"/>
      <c r="G246" s="192"/>
      <c r="H246" s="192"/>
      <c r="I246" s="110">
        <f>май.25!I246+F246-E246</f>
        <v>-1250</v>
      </c>
    </row>
    <row r="247" spans="1:10">
      <c r="A247" s="1"/>
      <c r="B247" s="16">
        <v>230</v>
      </c>
      <c r="C247" s="14"/>
      <c r="D247" s="91"/>
      <c r="E247" s="65"/>
      <c r="F247" s="109"/>
      <c r="G247" s="192"/>
      <c r="H247" s="192"/>
      <c r="I247" s="110">
        <f>май.25!I247+F247-E247</f>
        <v>-3750</v>
      </c>
    </row>
    <row r="248" spans="1:10">
      <c r="A248" s="1"/>
      <c r="B248" s="16">
        <v>231</v>
      </c>
      <c r="C248" s="14"/>
      <c r="D248" s="91"/>
      <c r="E248" s="65"/>
      <c r="F248" s="109"/>
      <c r="G248" s="192"/>
      <c r="H248" s="192"/>
      <c r="I248" s="110">
        <f>май.25!I248+F248-E248</f>
        <v>0</v>
      </c>
    </row>
    <row r="249" spans="1:10">
      <c r="A249" s="1"/>
      <c r="B249" s="16">
        <v>232</v>
      </c>
      <c r="C249" s="14"/>
      <c r="D249" s="91"/>
      <c r="E249" s="65"/>
      <c r="F249" s="109"/>
      <c r="G249" s="192"/>
      <c r="H249" s="192"/>
      <c r="I249" s="110">
        <f>май.25!I249+F249-E249</f>
        <v>0</v>
      </c>
    </row>
    <row r="250" spans="1:10">
      <c r="A250" s="1"/>
      <c r="B250" s="16">
        <v>233</v>
      </c>
      <c r="C250" s="72"/>
      <c r="D250" s="91"/>
      <c r="E250" s="65"/>
      <c r="F250" s="109"/>
      <c r="G250" s="192"/>
      <c r="H250" s="192"/>
      <c r="I250" s="110">
        <f>май.25!I250+F250-E250</f>
        <v>-1250</v>
      </c>
    </row>
    <row r="251" spans="1:10">
      <c r="A251" s="15"/>
      <c r="B251" s="16">
        <v>234</v>
      </c>
      <c r="C251" s="14"/>
      <c r="D251" s="91"/>
      <c r="E251" s="65"/>
      <c r="F251" s="109"/>
      <c r="G251" s="192"/>
      <c r="H251" s="192"/>
      <c r="I251" s="110">
        <f>май.25!I251+F251-E251</f>
        <v>-1250</v>
      </c>
    </row>
    <row r="252" spans="1:10">
      <c r="A252" s="1"/>
      <c r="B252" s="16">
        <v>235</v>
      </c>
      <c r="C252" s="14"/>
      <c r="D252" s="91"/>
      <c r="E252" s="65"/>
      <c r="F252" s="109"/>
      <c r="G252" s="192"/>
      <c r="H252" s="192"/>
      <c r="I252" s="110">
        <f>май.25!I252+F252-E252</f>
        <v>-3750</v>
      </c>
    </row>
    <row r="253" spans="1:10">
      <c r="A253" s="1"/>
      <c r="B253" s="16">
        <v>236</v>
      </c>
      <c r="C253" s="14"/>
      <c r="D253" s="91"/>
      <c r="E253" s="65"/>
      <c r="F253" s="109"/>
      <c r="G253" s="192"/>
      <c r="H253" s="192"/>
      <c r="I253" s="110">
        <f>май.25!I253+F253-E253</f>
        <v>-3750</v>
      </c>
    </row>
    <row r="254" spans="1:10">
      <c r="A254" s="1"/>
      <c r="B254" s="16">
        <v>237</v>
      </c>
      <c r="C254" s="14"/>
      <c r="D254" s="91"/>
      <c r="E254" s="65"/>
      <c r="F254" s="109"/>
      <c r="G254" s="192"/>
      <c r="H254" s="192"/>
      <c r="I254" s="110">
        <f>май.25!I254+F254-E254</f>
        <v>-3750</v>
      </c>
    </row>
    <row r="255" spans="1:10">
      <c r="A255" s="1"/>
      <c r="B255" s="16">
        <v>238</v>
      </c>
      <c r="C255" s="14"/>
      <c r="D255" s="91"/>
      <c r="E255" s="65"/>
      <c r="F255" s="109"/>
      <c r="G255" s="192"/>
      <c r="H255" s="192"/>
      <c r="I255" s="110">
        <f>май.25!I255+F255-E255</f>
        <v>-1250</v>
      </c>
    </row>
    <row r="256" spans="1:10">
      <c r="A256" s="1"/>
      <c r="B256" s="16">
        <v>239</v>
      </c>
      <c r="C256" s="14"/>
      <c r="D256" s="91"/>
      <c r="E256" s="65"/>
      <c r="F256" s="109"/>
      <c r="G256" s="192"/>
      <c r="H256" s="192"/>
      <c r="I256" s="110">
        <f>май.25!I256+F256-E256</f>
        <v>-3750</v>
      </c>
    </row>
    <row r="257" spans="1:10">
      <c r="A257" s="1"/>
      <c r="B257" s="16">
        <v>240</v>
      </c>
      <c r="C257" s="14"/>
      <c r="D257" s="91"/>
      <c r="E257" s="65"/>
      <c r="F257" s="109"/>
      <c r="G257" s="192"/>
      <c r="H257" s="192"/>
      <c r="I257" s="110">
        <f>май.25!I257+F257-E257</f>
        <v>-1250</v>
      </c>
    </row>
    <row r="258" spans="1:10">
      <c r="A258" s="1"/>
      <c r="B258" s="16">
        <v>241</v>
      </c>
      <c r="C258" s="14"/>
      <c r="D258" s="91"/>
      <c r="E258" s="65"/>
      <c r="F258" s="109"/>
      <c r="G258" s="192"/>
      <c r="H258" s="192"/>
      <c r="I258" s="110">
        <f>май.25!I258+F258-E258</f>
        <v>0</v>
      </c>
    </row>
    <row r="259" spans="1:10">
      <c r="A259" s="1"/>
      <c r="B259" s="16">
        <v>242</v>
      </c>
      <c r="C259" s="14"/>
      <c r="D259" s="91"/>
      <c r="E259" s="65"/>
      <c r="F259" s="109"/>
      <c r="G259" s="192"/>
      <c r="H259" s="192"/>
      <c r="I259" s="110">
        <f>май.25!I259+F259-E259</f>
        <v>-3750</v>
      </c>
    </row>
    <row r="260" spans="1:10">
      <c r="A260" s="1"/>
      <c r="B260" s="16">
        <v>243</v>
      </c>
      <c r="C260" s="14"/>
      <c r="D260" s="91"/>
      <c r="E260" s="65"/>
      <c r="F260" s="109"/>
      <c r="G260" s="192"/>
      <c r="H260" s="192"/>
      <c r="I260" s="110">
        <f>май.25!I260+F260-E260</f>
        <v>-3750</v>
      </c>
    </row>
    <row r="261" spans="1:10">
      <c r="A261" s="1"/>
      <c r="B261" s="16">
        <v>244</v>
      </c>
      <c r="C261" s="14"/>
      <c r="D261" s="91"/>
      <c r="E261" s="65"/>
      <c r="F261" s="109"/>
      <c r="G261" s="192"/>
      <c r="H261" s="192"/>
      <c r="I261" s="110">
        <f>май.25!I261+F261-E261</f>
        <v>-3750</v>
      </c>
    </row>
    <row r="262" spans="1:10">
      <c r="A262" s="1"/>
      <c r="B262" s="16">
        <v>245</v>
      </c>
      <c r="C262" s="14"/>
      <c r="D262" s="91"/>
      <c r="E262" s="65"/>
      <c r="F262" s="109"/>
      <c r="G262" s="192"/>
      <c r="H262" s="192"/>
      <c r="I262" s="110">
        <f>май.25!I262+F262-E262</f>
        <v>-3750</v>
      </c>
    </row>
    <row r="263" spans="1:10">
      <c r="A263" s="1"/>
      <c r="B263" s="16">
        <v>246</v>
      </c>
      <c r="C263" s="14"/>
      <c r="D263" s="91"/>
      <c r="E263" s="65"/>
      <c r="F263" s="109"/>
      <c r="G263" s="192"/>
      <c r="H263" s="192"/>
      <c r="I263" s="110">
        <f>май.25!I263+F263-E263</f>
        <v>-1250</v>
      </c>
    </row>
    <row r="264" spans="1:10">
      <c r="A264" s="1"/>
      <c r="B264" s="16">
        <v>247</v>
      </c>
      <c r="C264" s="14"/>
      <c r="D264" s="91"/>
      <c r="E264" s="65"/>
      <c r="F264" s="109"/>
      <c r="G264" s="192"/>
      <c r="H264" s="192"/>
      <c r="I264" s="110">
        <f>май.25!I264+F264-E264</f>
        <v>-1250</v>
      </c>
      <c r="J264" s="165"/>
    </row>
    <row r="265" spans="1:10">
      <c r="A265" s="1"/>
      <c r="B265" s="16">
        <v>248</v>
      </c>
      <c r="C265" s="14"/>
      <c r="D265" s="91"/>
      <c r="E265" s="65"/>
      <c r="F265" s="109"/>
      <c r="G265" s="192"/>
      <c r="H265" s="192"/>
      <c r="I265" s="110">
        <f>май.25!I265+F265-E265</f>
        <v>-2500</v>
      </c>
      <c r="J265" s="165"/>
    </row>
    <row r="266" spans="1:10">
      <c r="A266" s="1"/>
      <c r="B266" s="16">
        <v>249</v>
      </c>
      <c r="C266" s="14"/>
      <c r="D266" s="91"/>
      <c r="E266" s="65"/>
      <c r="F266" s="109"/>
      <c r="G266" s="192"/>
      <c r="H266" s="192"/>
      <c r="I266" s="110">
        <f>май.25!I266+F266-E266</f>
        <v>-2500</v>
      </c>
      <c r="J266" s="165"/>
    </row>
    <row r="267" spans="1:10">
      <c r="A267" s="1"/>
      <c r="B267" s="16">
        <v>250</v>
      </c>
      <c r="C267" s="14"/>
      <c r="D267" s="91"/>
      <c r="E267" s="65"/>
      <c r="F267" s="109"/>
      <c r="G267" s="192"/>
      <c r="H267" s="192"/>
      <c r="I267" s="110">
        <f>май.25!I267+F267-E267</f>
        <v>-3750</v>
      </c>
    </row>
    <row r="268" spans="1:10">
      <c r="A268" s="1"/>
      <c r="B268" s="16" t="s">
        <v>36</v>
      </c>
      <c r="C268" s="72"/>
      <c r="D268" s="173"/>
      <c r="E268" s="65"/>
      <c r="F268" s="109"/>
      <c r="G268" s="192"/>
      <c r="H268" s="192"/>
      <c r="I268" s="110">
        <f>май.25!I268+F268-E268</f>
        <v>-3750</v>
      </c>
    </row>
    <row r="269" spans="1:10">
      <c r="A269" s="1"/>
      <c r="B269" s="16">
        <v>251</v>
      </c>
      <c r="C269" s="72"/>
      <c r="D269" s="91"/>
      <c r="E269" s="65"/>
      <c r="F269" s="109"/>
      <c r="G269" s="192"/>
      <c r="H269" s="192"/>
      <c r="I269" s="110">
        <f>май.25!I269+F269-E269</f>
        <v>-1250</v>
      </c>
    </row>
    <row r="270" spans="1:10">
      <c r="A270" s="15"/>
      <c r="B270" s="16">
        <v>252</v>
      </c>
      <c r="C270" s="14"/>
      <c r="D270" s="91"/>
      <c r="E270" s="65"/>
      <c r="F270" s="109"/>
      <c r="G270" s="192"/>
      <c r="H270" s="192"/>
      <c r="I270" s="110">
        <f>май.25!I270+F270-E270</f>
        <v>-2500</v>
      </c>
    </row>
    <row r="271" spans="1:10">
      <c r="A271" s="1"/>
      <c r="B271" s="16">
        <v>253</v>
      </c>
      <c r="C271" s="14"/>
      <c r="D271" s="91"/>
      <c r="E271" s="65"/>
      <c r="F271" s="109"/>
      <c r="G271" s="192"/>
      <c r="H271" s="192"/>
      <c r="I271" s="110">
        <f>май.25!I271+F271-E271</f>
        <v>-3750</v>
      </c>
    </row>
    <row r="272" spans="1:10">
      <c r="A272" s="1"/>
      <c r="B272" s="16">
        <v>254</v>
      </c>
      <c r="C272" s="14"/>
      <c r="D272" s="91"/>
      <c r="E272" s="65"/>
      <c r="F272" s="109"/>
      <c r="G272" s="192"/>
      <c r="H272" s="192"/>
      <c r="I272" s="110">
        <f>май.25!I272+F272-E272</f>
        <v>-3750</v>
      </c>
    </row>
    <row r="273" spans="1:10">
      <c r="A273" s="1"/>
      <c r="B273" s="16">
        <v>255</v>
      </c>
      <c r="C273" s="14"/>
      <c r="D273" s="91"/>
      <c r="E273" s="65"/>
      <c r="F273" s="109"/>
      <c r="G273" s="192"/>
      <c r="H273" s="192"/>
      <c r="I273" s="110">
        <f>май.25!I273+F273-E273</f>
        <v>-1250</v>
      </c>
    </row>
    <row r="274" spans="1:10">
      <c r="A274" s="1"/>
      <c r="B274" s="16">
        <v>256</v>
      </c>
      <c r="C274" s="14"/>
      <c r="D274" s="91"/>
      <c r="E274" s="65"/>
      <c r="F274" s="109"/>
      <c r="G274" s="192"/>
      <c r="H274" s="192"/>
      <c r="I274" s="110">
        <f>май.25!I274+F274-E274</f>
        <v>-2500</v>
      </c>
    </row>
    <row r="275" spans="1:10">
      <c r="A275" s="15"/>
      <c r="B275" s="16">
        <v>257</v>
      </c>
      <c r="C275" s="14"/>
      <c r="D275" s="91"/>
      <c r="E275" s="65"/>
      <c r="F275" s="109"/>
      <c r="G275" s="192"/>
      <c r="H275" s="192"/>
      <c r="I275" s="110">
        <f>май.25!I275+F275-E275</f>
        <v>-2500</v>
      </c>
    </row>
    <row r="276" spans="1:10">
      <c r="A276" s="1"/>
      <c r="B276" s="16">
        <v>258</v>
      </c>
      <c r="C276" s="14"/>
      <c r="D276" s="91"/>
      <c r="E276" s="65"/>
      <c r="F276" s="109"/>
      <c r="G276" s="192"/>
      <c r="H276" s="192"/>
      <c r="I276" s="110">
        <f>май.25!I276+F276-E276</f>
        <v>0</v>
      </c>
    </row>
    <row r="277" spans="1:10">
      <c r="A277" s="1"/>
      <c r="B277" s="16">
        <v>259</v>
      </c>
      <c r="C277" s="14"/>
      <c r="D277" s="91"/>
      <c r="E277" s="65"/>
      <c r="F277" s="109"/>
      <c r="G277" s="192"/>
      <c r="H277" s="192"/>
      <c r="I277" s="110">
        <f>май.25!I277+F277-E277</f>
        <v>-3750</v>
      </c>
    </row>
    <row r="278" spans="1:10">
      <c r="A278" s="1"/>
      <c r="B278" s="16">
        <v>260</v>
      </c>
      <c r="C278" s="14"/>
      <c r="D278" s="91"/>
      <c r="E278" s="65"/>
      <c r="F278" s="109"/>
      <c r="G278" s="192"/>
      <c r="H278" s="192"/>
      <c r="I278" s="110">
        <f>май.25!I278+F278-E278</f>
        <v>0</v>
      </c>
    </row>
    <row r="279" spans="1:10">
      <c r="A279" s="1"/>
      <c r="B279" s="16">
        <v>261</v>
      </c>
      <c r="C279" s="72"/>
      <c r="D279" s="91"/>
      <c r="E279" s="65"/>
      <c r="F279" s="109"/>
      <c r="G279" s="192"/>
      <c r="H279" s="192"/>
      <c r="I279" s="110">
        <f>май.25!I279+F279-E279</f>
        <v>-3750</v>
      </c>
    </row>
    <row r="280" spans="1:10">
      <c r="A280" s="15"/>
      <c r="B280" s="16">
        <v>262</v>
      </c>
      <c r="C280" s="47"/>
      <c r="D280" s="91"/>
      <c r="E280" s="65"/>
      <c r="F280" s="109"/>
      <c r="G280" s="192"/>
      <c r="H280" s="192"/>
      <c r="I280" s="110">
        <f>май.25!I280+F280-E280</f>
        <v>-1250</v>
      </c>
    </row>
    <row r="281" spans="1:10">
      <c r="A281" s="1"/>
      <c r="B281" s="16">
        <v>263</v>
      </c>
      <c r="C281" s="14"/>
      <c r="D281" s="91"/>
      <c r="E281" s="65"/>
      <c r="F281" s="109"/>
      <c r="G281" s="192"/>
      <c r="H281" s="192"/>
      <c r="I281" s="110">
        <f>май.25!I281+F281-E281</f>
        <v>0</v>
      </c>
    </row>
    <row r="282" spans="1:10">
      <c r="A282" s="1"/>
      <c r="B282" s="16">
        <v>264</v>
      </c>
      <c r="C282" s="14"/>
      <c r="D282" s="91"/>
      <c r="E282" s="65"/>
      <c r="F282" s="109"/>
      <c r="G282" s="192"/>
      <c r="H282" s="192"/>
      <c r="I282" s="110">
        <f>май.25!I282+F282-E282</f>
        <v>-2500</v>
      </c>
      <c r="J282" s="177"/>
    </row>
    <row r="283" spans="1:10">
      <c r="A283" s="1"/>
      <c r="B283" s="16">
        <v>265</v>
      </c>
      <c r="C283" s="14"/>
      <c r="D283" s="91"/>
      <c r="E283" s="65"/>
      <c r="F283" s="109"/>
      <c r="G283" s="192"/>
      <c r="H283" s="192"/>
      <c r="I283" s="110">
        <f>май.25!I283+F283-E283</f>
        <v>-3750</v>
      </c>
    </row>
    <row r="284" spans="1:10">
      <c r="A284" s="1"/>
      <c r="B284" s="16">
        <v>266</v>
      </c>
      <c r="C284" s="14"/>
      <c r="D284" s="91"/>
      <c r="E284" s="65"/>
      <c r="F284" s="109"/>
      <c r="G284" s="192"/>
      <c r="H284" s="192"/>
      <c r="I284" s="110">
        <f>май.25!I284+F284-E284</f>
        <v>-3750</v>
      </c>
    </row>
    <row r="285" spans="1:10">
      <c r="A285" s="1"/>
      <c r="B285" s="16">
        <v>267</v>
      </c>
      <c r="C285" s="14"/>
      <c r="D285" s="91"/>
      <c r="E285" s="65"/>
      <c r="F285" s="109"/>
      <c r="G285" s="192"/>
      <c r="H285" s="192"/>
      <c r="I285" s="110">
        <f>май.25!I285+F285-E285</f>
        <v>-3750</v>
      </c>
    </row>
    <row r="286" spans="1:10">
      <c r="A286" s="1"/>
      <c r="B286" s="16">
        <v>268</v>
      </c>
      <c r="C286" s="14"/>
      <c r="D286" s="91"/>
      <c r="E286" s="65"/>
      <c r="F286" s="109"/>
      <c r="G286" s="192"/>
      <c r="H286" s="192"/>
      <c r="I286" s="110">
        <f>май.25!I286+F286-E286</f>
        <v>-3750</v>
      </c>
    </row>
    <row r="287" spans="1:10">
      <c r="A287" s="1"/>
      <c r="B287" s="16">
        <v>269</v>
      </c>
      <c r="C287" s="14"/>
      <c r="D287" s="91"/>
      <c r="E287" s="65"/>
      <c r="F287" s="109"/>
      <c r="G287" s="192"/>
      <c r="H287" s="192"/>
      <c r="I287" s="110">
        <f>май.25!I287+F287-E287</f>
        <v>-1250</v>
      </c>
    </row>
    <row r="288" spans="1:10">
      <c r="A288" s="1"/>
      <c r="B288" s="16">
        <v>270</v>
      </c>
      <c r="C288" s="14"/>
      <c r="D288" s="91"/>
      <c r="E288" s="65"/>
      <c r="F288" s="109"/>
      <c r="G288" s="192"/>
      <c r="H288" s="192"/>
      <c r="I288" s="110">
        <f>май.25!I288+F288-E288</f>
        <v>-1250</v>
      </c>
    </row>
    <row r="289" spans="1:9">
      <c r="A289" s="1"/>
      <c r="B289" s="16">
        <v>271</v>
      </c>
      <c r="C289" s="14"/>
      <c r="D289" s="91"/>
      <c r="E289" s="65"/>
      <c r="F289" s="109"/>
      <c r="G289" s="192"/>
      <c r="H289" s="192"/>
      <c r="I289" s="110">
        <f>май.25!I289+F289-E289</f>
        <v>-1250</v>
      </c>
    </row>
    <row r="290" spans="1:9">
      <c r="A290" s="1"/>
      <c r="B290" s="16">
        <v>272</v>
      </c>
      <c r="C290" s="14"/>
      <c r="D290" s="169"/>
      <c r="E290" s="65"/>
      <c r="F290" s="109"/>
      <c r="G290" s="192"/>
      <c r="H290" s="192"/>
      <c r="I290" s="110">
        <f>май.25!I290+F290-E290</f>
        <v>-3750</v>
      </c>
    </row>
    <row r="291" spans="1:9">
      <c r="A291" s="1"/>
      <c r="B291" s="16" t="s">
        <v>23</v>
      </c>
      <c r="C291" s="14"/>
      <c r="D291" s="91"/>
      <c r="E291" s="65"/>
      <c r="F291" s="109"/>
      <c r="G291" s="192"/>
      <c r="H291" s="192"/>
      <c r="I291" s="110">
        <f>май.25!I291+F291-E291</f>
        <v>-2550</v>
      </c>
    </row>
    <row r="292" spans="1:9">
      <c r="A292" s="1"/>
      <c r="B292" s="16">
        <v>273</v>
      </c>
      <c r="C292" s="14"/>
      <c r="D292" s="91"/>
      <c r="E292" s="65"/>
      <c r="F292" s="109"/>
      <c r="G292" s="192"/>
      <c r="H292" s="192"/>
      <c r="I292" s="110">
        <f>май.25!I292+F292-E292</f>
        <v>0</v>
      </c>
    </row>
    <row r="293" spans="1:9">
      <c r="A293" s="1"/>
      <c r="B293" s="16">
        <v>274</v>
      </c>
      <c r="C293" s="14"/>
      <c r="D293" s="91"/>
      <c r="E293" s="65"/>
      <c r="F293" s="109"/>
      <c r="G293" s="192"/>
      <c r="H293" s="192"/>
      <c r="I293" s="110">
        <f>май.25!I293+F293-E293</f>
        <v>-1250</v>
      </c>
    </row>
    <row r="294" spans="1:9">
      <c r="A294" s="1"/>
      <c r="B294" s="16">
        <v>275</v>
      </c>
      <c r="C294" s="14"/>
      <c r="D294" s="91"/>
      <c r="E294" s="65"/>
      <c r="F294" s="109"/>
      <c r="G294" s="192"/>
      <c r="H294" s="192"/>
      <c r="I294" s="110">
        <f>май.25!I294+F294-E294</f>
        <v>-3750</v>
      </c>
    </row>
    <row r="295" spans="1:9">
      <c r="A295" s="1"/>
      <c r="B295" s="16">
        <v>276</v>
      </c>
      <c r="C295" s="14"/>
      <c r="D295" s="91"/>
      <c r="E295" s="65"/>
      <c r="F295" s="109"/>
      <c r="G295" s="192"/>
      <c r="H295" s="192"/>
      <c r="I295" s="110">
        <f>май.25!I295+F295-E295</f>
        <v>1250</v>
      </c>
    </row>
    <row r="296" spans="1:9">
      <c r="A296" s="1"/>
      <c r="B296" s="16">
        <v>277</v>
      </c>
      <c r="C296" s="14"/>
      <c r="D296" s="91"/>
      <c r="E296" s="65"/>
      <c r="F296" s="109"/>
      <c r="G296" s="192"/>
      <c r="H296" s="192"/>
      <c r="I296" s="110">
        <f>май.25!I296+F296-E296</f>
        <v>-2500</v>
      </c>
    </row>
    <row r="297" spans="1:9">
      <c r="A297" s="15"/>
      <c r="B297" s="16">
        <v>278</v>
      </c>
      <c r="C297" s="72"/>
      <c r="D297" s="91"/>
      <c r="E297" s="65"/>
      <c r="F297" s="109"/>
      <c r="G297" s="192"/>
      <c r="H297" s="192"/>
      <c r="I297" s="110">
        <f>май.25!I297+F297-E297</f>
        <v>-3750</v>
      </c>
    </row>
    <row r="298" spans="1:9">
      <c r="A298" s="15"/>
      <c r="B298" s="16">
        <v>279</v>
      </c>
      <c r="C298" s="14"/>
      <c r="D298" s="91"/>
      <c r="E298" s="65"/>
      <c r="F298" s="109"/>
      <c r="G298" s="192"/>
      <c r="H298" s="192"/>
      <c r="I298" s="110">
        <f>май.25!I298+F298-E298</f>
        <v>-1250</v>
      </c>
    </row>
    <row r="299" spans="1:9">
      <c r="A299" s="1"/>
      <c r="B299" s="16">
        <v>280</v>
      </c>
      <c r="C299" s="14"/>
      <c r="D299" s="91"/>
      <c r="E299" s="65"/>
      <c r="F299" s="109"/>
      <c r="G299" s="192"/>
      <c r="H299" s="192"/>
      <c r="I299" s="110">
        <f>май.25!I299+F299-E299</f>
        <v>-3750</v>
      </c>
    </row>
    <row r="300" spans="1:9">
      <c r="A300" s="1"/>
      <c r="B300" s="16">
        <v>281</v>
      </c>
      <c r="C300" s="72"/>
      <c r="D300" s="91"/>
      <c r="E300" s="65"/>
      <c r="F300" s="109"/>
      <c r="G300" s="192"/>
      <c r="H300" s="192"/>
      <c r="I300" s="110">
        <f>май.25!I300+F300-E300</f>
        <v>-1250</v>
      </c>
    </row>
    <row r="301" spans="1:9">
      <c r="A301" s="15"/>
      <c r="B301" s="16">
        <v>282</v>
      </c>
      <c r="C301" s="14"/>
      <c r="D301" s="91"/>
      <c r="E301" s="65"/>
      <c r="F301" s="109"/>
      <c r="G301" s="192"/>
      <c r="H301" s="192"/>
      <c r="I301" s="110">
        <f>май.25!I301+F301-E301</f>
        <v>2250</v>
      </c>
    </row>
    <row r="302" spans="1:9">
      <c r="A302" s="1"/>
      <c r="B302" s="16">
        <v>283</v>
      </c>
      <c r="C302" s="75"/>
      <c r="D302" s="91"/>
      <c r="E302" s="65"/>
      <c r="F302" s="109"/>
      <c r="G302" s="192"/>
      <c r="H302" s="192"/>
      <c r="I302" s="110">
        <f>май.25!I302+F302-E302</f>
        <v>-2500</v>
      </c>
    </row>
    <row r="303" spans="1:9">
      <c r="A303" s="15"/>
      <c r="B303" s="16" t="s">
        <v>16</v>
      </c>
      <c r="C303" s="14"/>
      <c r="D303" s="91"/>
      <c r="E303" s="65"/>
      <c r="F303" s="109"/>
      <c r="G303" s="192"/>
      <c r="H303" s="192"/>
      <c r="I303" s="110">
        <f>май.25!I303+F303-E303</f>
        <v>-2250</v>
      </c>
    </row>
    <row r="304" spans="1:9">
      <c r="A304" s="1"/>
      <c r="B304" s="16">
        <v>284</v>
      </c>
      <c r="C304" s="14"/>
      <c r="D304" s="91"/>
      <c r="E304" s="65"/>
      <c r="F304" s="109"/>
      <c r="G304" s="192"/>
      <c r="H304" s="192"/>
      <c r="I304" s="110">
        <f>май.25!I304+F304-E304</f>
        <v>0</v>
      </c>
    </row>
    <row r="305" spans="1:10">
      <c r="A305" s="1"/>
      <c r="B305" s="16">
        <v>285</v>
      </c>
      <c r="C305" s="14"/>
      <c r="D305" s="91"/>
      <c r="E305" s="65"/>
      <c r="F305" s="109"/>
      <c r="G305" s="192"/>
      <c r="H305" s="192"/>
      <c r="I305" s="110">
        <f>май.25!I305+F305-E305</f>
        <v>-3750</v>
      </c>
    </row>
    <row r="306" spans="1:10">
      <c r="A306" s="1"/>
      <c r="B306" s="16" t="s">
        <v>31</v>
      </c>
      <c r="C306" s="14"/>
      <c r="D306" s="168"/>
      <c r="E306" s="65"/>
      <c r="F306" s="109"/>
      <c r="G306" s="192"/>
      <c r="H306" s="192"/>
      <c r="I306" s="110">
        <f>май.25!I306+F306-E306</f>
        <v>-3750</v>
      </c>
    </row>
    <row r="307" spans="1:10">
      <c r="A307" s="1"/>
      <c r="B307" s="16">
        <v>286</v>
      </c>
      <c r="C307" s="14"/>
      <c r="D307" s="91"/>
      <c r="E307" s="65"/>
      <c r="F307" s="109"/>
      <c r="G307" s="192"/>
      <c r="H307" s="192"/>
      <c r="I307" s="110">
        <f>май.25!I307+F307-E307</f>
        <v>-3750</v>
      </c>
    </row>
    <row r="308" spans="1:10">
      <c r="A308" s="1"/>
      <c r="B308" s="16">
        <v>287</v>
      </c>
      <c r="C308" s="14"/>
      <c r="D308" s="91"/>
      <c r="E308" s="65"/>
      <c r="F308" s="109"/>
      <c r="G308" s="192"/>
      <c r="H308" s="192"/>
      <c r="I308" s="110">
        <f>май.25!I308+F308-E308</f>
        <v>-3750</v>
      </c>
    </row>
    <row r="309" spans="1:10">
      <c r="A309" s="15"/>
      <c r="B309" s="16">
        <v>288</v>
      </c>
      <c r="C309" s="14"/>
      <c r="D309" s="91"/>
      <c r="E309" s="65"/>
      <c r="F309" s="109"/>
      <c r="G309" s="192"/>
      <c r="H309" s="192"/>
      <c r="I309" s="110">
        <f>май.25!I309+F309-E309</f>
        <v>1250</v>
      </c>
    </row>
    <row r="310" spans="1:10">
      <c r="A310" s="1"/>
      <c r="B310" s="16">
        <v>289</v>
      </c>
      <c r="C310" s="14"/>
      <c r="D310" s="91"/>
      <c r="E310" s="65"/>
      <c r="F310" s="109"/>
      <c r="G310" s="192"/>
      <c r="H310" s="192"/>
      <c r="I310" s="110">
        <f>май.25!I310+F310-E310</f>
        <v>-1250</v>
      </c>
      <c r="J310" s="165"/>
    </row>
    <row r="311" spans="1:10">
      <c r="A311" s="1"/>
      <c r="B311" s="16">
        <v>290</v>
      </c>
      <c r="C311" s="14"/>
      <c r="D311" s="91"/>
      <c r="E311" s="65"/>
      <c r="F311" s="109"/>
      <c r="G311" s="192"/>
      <c r="H311" s="192"/>
      <c r="I311" s="110">
        <f>май.25!I311+F311-E311</f>
        <v>0</v>
      </c>
    </row>
    <row r="312" spans="1:10">
      <c r="A312" s="1"/>
      <c r="B312" s="16">
        <v>291</v>
      </c>
      <c r="C312" s="14"/>
      <c r="D312" s="91"/>
      <c r="E312" s="65"/>
      <c r="F312" s="109"/>
      <c r="G312" s="192"/>
      <c r="H312" s="192"/>
      <c r="I312" s="110">
        <f>май.25!I312+F312-E312</f>
        <v>-1250</v>
      </c>
    </row>
    <row r="313" spans="1:10">
      <c r="A313" s="1"/>
      <c r="B313" s="16">
        <v>292</v>
      </c>
      <c r="C313" s="14"/>
      <c r="D313" s="91"/>
      <c r="E313" s="65"/>
      <c r="F313" s="109"/>
      <c r="G313" s="192"/>
      <c r="H313" s="192"/>
      <c r="I313" s="110">
        <f>май.25!I313+F313-E313</f>
        <v>-3750</v>
      </c>
    </row>
    <row r="314" spans="1:10">
      <c r="A314" s="1"/>
      <c r="B314" s="16">
        <v>293</v>
      </c>
      <c r="C314" s="14"/>
      <c r="D314" s="91"/>
      <c r="E314" s="65"/>
      <c r="F314" s="109"/>
      <c r="G314" s="192"/>
      <c r="H314" s="192"/>
      <c r="I314" s="110">
        <f>май.25!I314+F314-E314</f>
        <v>-3750</v>
      </c>
    </row>
    <row r="315" spans="1:10">
      <c r="A315" s="1"/>
      <c r="B315" s="16">
        <v>294</v>
      </c>
      <c r="C315" s="14"/>
      <c r="D315" s="91"/>
      <c r="E315" s="65"/>
      <c r="F315" s="109"/>
      <c r="G315" s="192"/>
      <c r="H315" s="192"/>
      <c r="I315" s="110">
        <f>май.25!I315+F315-E315</f>
        <v>-3750</v>
      </c>
    </row>
    <row r="316" spans="1:10">
      <c r="A316" s="1"/>
      <c r="B316" s="16">
        <v>295</v>
      </c>
      <c r="C316" s="14"/>
      <c r="D316" s="91"/>
      <c r="E316" s="65"/>
      <c r="F316" s="109"/>
      <c r="G316" s="192"/>
      <c r="H316" s="192"/>
      <c r="I316" s="110">
        <f>май.25!I316+F316-E316</f>
        <v>-3750</v>
      </c>
    </row>
    <row r="317" spans="1:10">
      <c r="A317" s="1"/>
      <c r="B317" s="16">
        <v>296</v>
      </c>
      <c r="C317" s="14"/>
      <c r="D317" s="91"/>
      <c r="E317" s="65"/>
      <c r="F317" s="109"/>
      <c r="G317" s="192"/>
      <c r="H317" s="192"/>
      <c r="I317" s="110">
        <f>май.25!I317+F317-E317</f>
        <v>-3750</v>
      </c>
    </row>
    <row r="318" spans="1:10">
      <c r="A318" s="1"/>
      <c r="B318" s="16">
        <v>297</v>
      </c>
      <c r="C318" s="14"/>
      <c r="D318" s="91"/>
      <c r="E318" s="65"/>
      <c r="F318" s="109"/>
      <c r="G318" s="192"/>
      <c r="H318" s="192"/>
      <c r="I318" s="110">
        <f>май.25!I318+F318-E318</f>
        <v>-3750</v>
      </c>
    </row>
    <row r="319" spans="1:10">
      <c r="A319" s="1"/>
      <c r="B319" s="16">
        <v>298</v>
      </c>
      <c r="C319" s="14"/>
      <c r="D319" s="91"/>
      <c r="E319" s="65"/>
      <c r="F319" s="109"/>
      <c r="G319" s="192"/>
      <c r="H319" s="192"/>
      <c r="I319" s="110">
        <f>май.25!I319+F319-E319</f>
        <v>-3750</v>
      </c>
    </row>
    <row r="320" spans="1:10">
      <c r="A320" s="1"/>
      <c r="B320" s="16">
        <v>299</v>
      </c>
      <c r="C320" s="14"/>
      <c r="D320" s="91"/>
      <c r="E320" s="65"/>
      <c r="F320" s="109"/>
      <c r="G320" s="192"/>
      <c r="H320" s="192"/>
      <c r="I320" s="110">
        <f>май.25!I320+F320-E320</f>
        <v>-3750</v>
      </c>
    </row>
    <row r="321" spans="1:9">
      <c r="A321" s="1"/>
      <c r="B321" s="16">
        <v>300</v>
      </c>
      <c r="C321" s="14"/>
      <c r="D321" s="91"/>
      <c r="E321" s="65"/>
      <c r="F321" s="109"/>
      <c r="G321" s="192"/>
      <c r="H321" s="192"/>
      <c r="I321" s="110">
        <f>май.25!I321+F321-E321</f>
        <v>-3750</v>
      </c>
    </row>
    <row r="322" spans="1:9">
      <c r="A322" s="1"/>
      <c r="B322" s="16">
        <v>301</v>
      </c>
      <c r="C322" s="14"/>
      <c r="D322" s="91"/>
      <c r="E322" s="65"/>
      <c r="F322" s="109"/>
      <c r="G322" s="192"/>
      <c r="H322" s="192"/>
      <c r="I322" s="110">
        <f>май.25!I322+F322-E322</f>
        <v>-3750</v>
      </c>
    </row>
    <row r="323" spans="1:9">
      <c r="A323" s="1"/>
      <c r="B323" s="16">
        <v>302</v>
      </c>
      <c r="C323" s="14"/>
      <c r="D323" s="91"/>
      <c r="E323" s="65"/>
      <c r="F323" s="109"/>
      <c r="G323" s="192"/>
      <c r="H323" s="192"/>
      <c r="I323" s="110">
        <f>май.25!I323+F323-E323</f>
        <v>-3750</v>
      </c>
    </row>
    <row r="324" spans="1:9">
      <c r="A324" s="1"/>
      <c r="B324" s="16">
        <v>303</v>
      </c>
      <c r="C324" s="14"/>
      <c r="D324" s="91"/>
      <c r="E324" s="65"/>
      <c r="F324" s="109"/>
      <c r="G324" s="192"/>
      <c r="H324" s="192"/>
      <c r="I324" s="110">
        <f>май.25!I324+F324-E324</f>
        <v>5000</v>
      </c>
    </row>
    <row r="325" spans="1:9">
      <c r="A325" s="1"/>
      <c r="B325" s="16">
        <v>304</v>
      </c>
      <c r="C325" s="14"/>
      <c r="D325" s="91"/>
      <c r="E325" s="65"/>
      <c r="F325" s="109"/>
      <c r="G325" s="192"/>
      <c r="H325" s="192"/>
      <c r="I325" s="110">
        <f>май.25!I325+F325-E325</f>
        <v>0</v>
      </c>
    </row>
    <row r="326" spans="1:9">
      <c r="A326" s="8"/>
      <c r="B326" s="16">
        <v>305</v>
      </c>
      <c r="C326" s="14"/>
      <c r="D326" s="91"/>
      <c r="E326" s="65"/>
      <c r="F326" s="109"/>
      <c r="G326" s="192"/>
      <c r="H326" s="192"/>
      <c r="I326" s="110">
        <f>май.25!I326+F326-E326</f>
        <v>-1250</v>
      </c>
    </row>
    <row r="327" spans="1:9">
      <c r="A327" s="86"/>
      <c r="B327" s="16">
        <v>306</v>
      </c>
      <c r="C327" s="70"/>
      <c r="D327" s="91"/>
      <c r="E327" s="65"/>
      <c r="F327" s="109"/>
      <c r="G327" s="192"/>
      <c r="H327" s="192"/>
      <c r="I327" s="110">
        <f>май.25!I327+F327-E327</f>
        <v>0</v>
      </c>
    </row>
    <row r="328" spans="1:9">
      <c r="A328" s="86"/>
      <c r="B328" s="16">
        <v>307</v>
      </c>
      <c r="C328" s="47"/>
      <c r="D328" s="91"/>
      <c r="E328" s="65"/>
      <c r="F328" s="109"/>
      <c r="G328" s="192"/>
      <c r="H328" s="192"/>
      <c r="I328" s="110">
        <f>май.25!I328+F328-E328</f>
        <v>-1250</v>
      </c>
    </row>
    <row r="329" spans="1:9">
      <c r="A329" s="86"/>
      <c r="B329" s="16">
        <v>308</v>
      </c>
      <c r="C329" s="47"/>
      <c r="D329" s="91"/>
      <c r="E329" s="65"/>
      <c r="F329" s="109"/>
      <c r="G329" s="192"/>
      <c r="H329" s="192"/>
      <c r="I329" s="110">
        <f>май.25!I329+F329-E329</f>
        <v>-3750</v>
      </c>
    </row>
    <row r="330" spans="1:9">
      <c r="A330" s="86"/>
      <c r="B330" s="16">
        <v>309</v>
      </c>
      <c r="C330" s="47"/>
      <c r="D330" s="91"/>
      <c r="E330" s="65"/>
      <c r="F330" s="109"/>
      <c r="G330" s="192"/>
      <c r="H330" s="192"/>
      <c r="I330" s="110">
        <f>май.25!I330+F330-E330</f>
        <v>-1250</v>
      </c>
    </row>
    <row r="331" spans="1:9">
      <c r="A331" s="86"/>
      <c r="B331" s="16">
        <v>310</v>
      </c>
      <c r="C331" s="47"/>
      <c r="D331" s="91"/>
      <c r="E331" s="65"/>
      <c r="F331" s="109"/>
      <c r="G331" s="192"/>
      <c r="H331" s="192"/>
      <c r="I331" s="110">
        <f>май.25!I331+F331-E331</f>
        <v>1250</v>
      </c>
    </row>
    <row r="332" spans="1:9">
      <c r="A332" s="86"/>
      <c r="B332" s="16">
        <v>311</v>
      </c>
      <c r="C332" s="47"/>
      <c r="D332" s="91"/>
      <c r="E332" s="65"/>
      <c r="F332" s="109"/>
      <c r="G332" s="192"/>
      <c r="H332" s="192"/>
      <c r="I332" s="110">
        <f>май.25!I332+F332-E332</f>
        <v>-2500</v>
      </c>
    </row>
    <row r="333" spans="1:9">
      <c r="A333" s="86"/>
      <c r="B333" s="16">
        <v>312</v>
      </c>
      <c r="C333" s="47"/>
      <c r="D333" s="91"/>
      <c r="E333" s="65"/>
      <c r="F333" s="109"/>
      <c r="G333" s="192"/>
      <c r="H333" s="192"/>
      <c r="I333" s="110">
        <f>май.25!I333+F333-E333</f>
        <v>1250</v>
      </c>
    </row>
    <row r="334" spans="1:9">
      <c r="A334" s="86"/>
      <c r="B334" s="16">
        <v>313</v>
      </c>
      <c r="C334" s="47"/>
      <c r="D334" s="91"/>
      <c r="E334" s="65"/>
      <c r="F334" s="109"/>
      <c r="G334" s="192"/>
      <c r="H334" s="192"/>
      <c r="I334" s="110">
        <f>май.25!I334+F334-E334</f>
        <v>0</v>
      </c>
    </row>
    <row r="335" spans="1:9">
      <c r="A335" s="86"/>
      <c r="B335" s="16">
        <v>314</v>
      </c>
      <c r="C335" s="47"/>
      <c r="D335" s="91"/>
      <c r="E335" s="65"/>
      <c r="F335" s="109"/>
      <c r="G335" s="192"/>
      <c r="H335" s="192"/>
      <c r="I335" s="110">
        <f>май.25!I335+F335-E335</f>
        <v>4250</v>
      </c>
    </row>
    <row r="336" spans="1:9">
      <c r="A336" s="86"/>
      <c r="B336" s="16">
        <v>315</v>
      </c>
      <c r="C336" s="47"/>
      <c r="D336" s="91"/>
      <c r="E336" s="65"/>
      <c r="F336" s="109"/>
      <c r="G336" s="192"/>
      <c r="H336" s="192"/>
      <c r="I336" s="110">
        <f>май.25!I336+F336-E336</f>
        <v>0</v>
      </c>
    </row>
    <row r="337" spans="1:9">
      <c r="A337" s="86"/>
      <c r="B337" s="16">
        <v>316</v>
      </c>
      <c r="C337" s="14"/>
      <c r="D337" s="91"/>
      <c r="E337" s="65"/>
      <c r="F337" s="109"/>
      <c r="G337" s="192"/>
      <c r="H337" s="192"/>
      <c r="I337" s="110">
        <f>май.25!I337+F337-E337</f>
        <v>-1250</v>
      </c>
    </row>
    <row r="338" spans="1:9">
      <c r="C338" s="30"/>
      <c r="D338" s="28"/>
      <c r="E338" s="28"/>
      <c r="F338" s="28"/>
      <c r="G338" s="28"/>
      <c r="H338" s="28"/>
    </row>
    <row r="339" spans="1:9">
      <c r="C339" s="42"/>
      <c r="G339" s="127"/>
    </row>
    <row r="340" spans="1:9">
      <c r="C340" s="42"/>
    </row>
    <row r="341" spans="1:9">
      <c r="C341" s="42"/>
    </row>
    <row r="342" spans="1:9">
      <c r="C342" s="42"/>
    </row>
    <row r="343" spans="1:9">
      <c r="C343" s="42"/>
    </row>
    <row r="344" spans="1:9">
      <c r="C344" s="42"/>
    </row>
    <row r="345" spans="1:9">
      <c r="C345" s="42"/>
    </row>
    <row r="346" spans="1:9">
      <c r="C346" s="42"/>
    </row>
    <row r="347" spans="1:9">
      <c r="C347" s="42"/>
    </row>
    <row r="348" spans="1:9">
      <c r="C348" s="42"/>
    </row>
    <row r="349" spans="1:9">
      <c r="C349" s="42"/>
    </row>
    <row r="350" spans="1:9">
      <c r="C350" s="42"/>
    </row>
    <row r="351" spans="1:9">
      <c r="C351" s="42"/>
    </row>
    <row r="352" spans="1:9">
      <c r="C352" s="42"/>
    </row>
    <row r="353" spans="3:3">
      <c r="C353" s="42"/>
    </row>
    <row r="354" spans="3:3">
      <c r="C354" s="42"/>
    </row>
    <row r="355" spans="3:3">
      <c r="C355" s="42"/>
    </row>
    <row r="356" spans="3:3">
      <c r="C356" s="42"/>
    </row>
    <row r="357" spans="3:3">
      <c r="C357" s="42"/>
    </row>
    <row r="358" spans="3:3">
      <c r="C358" s="42"/>
    </row>
    <row r="359" spans="3:3">
      <c r="C359" s="42"/>
    </row>
    <row r="360" spans="3:3">
      <c r="C360" s="42"/>
    </row>
    <row r="361" spans="3:3">
      <c r="C361" s="42"/>
    </row>
    <row r="362" spans="3:3">
      <c r="C362" s="42"/>
    </row>
    <row r="363" spans="3:3">
      <c r="C363" s="42"/>
    </row>
    <row r="364" spans="3:3">
      <c r="C364" s="42"/>
    </row>
    <row r="365" spans="3:3">
      <c r="C365" s="42"/>
    </row>
    <row r="366" spans="3:3">
      <c r="C366" s="42"/>
    </row>
    <row r="367" spans="3:3">
      <c r="C367" s="42"/>
    </row>
    <row r="368" spans="3:3">
      <c r="C368" s="42"/>
    </row>
    <row r="369" spans="3:3">
      <c r="C369" s="42"/>
    </row>
    <row r="370" spans="3:3">
      <c r="C370" s="42"/>
    </row>
    <row r="371" spans="3:3">
      <c r="C371" s="42"/>
    </row>
    <row r="372" spans="3:3">
      <c r="C372" s="42"/>
    </row>
    <row r="373" spans="3:3">
      <c r="C373" s="42"/>
    </row>
    <row r="374" spans="3:3">
      <c r="C374" s="42"/>
    </row>
    <row r="375" spans="3:3">
      <c r="C375" s="42"/>
    </row>
    <row r="376" spans="3:3">
      <c r="C376" s="42"/>
    </row>
    <row r="377" spans="3:3">
      <c r="C377" s="42"/>
    </row>
    <row r="378" spans="3:3">
      <c r="C378" s="42"/>
    </row>
    <row r="379" spans="3:3">
      <c r="C379" s="42"/>
    </row>
    <row r="380" spans="3:3">
      <c r="C380" s="42"/>
    </row>
    <row r="381" spans="3:3">
      <c r="C381" s="42"/>
    </row>
    <row r="382" spans="3:3">
      <c r="C382" s="42"/>
    </row>
    <row r="383" spans="3:3">
      <c r="C383" s="42"/>
    </row>
    <row r="384" spans="3:3">
      <c r="C384" s="42"/>
    </row>
    <row r="385" spans="3:3">
      <c r="C385" s="42"/>
    </row>
    <row r="386" spans="3:3">
      <c r="C386" s="42"/>
    </row>
    <row r="387" spans="3:3">
      <c r="C387" s="42"/>
    </row>
    <row r="388" spans="3:3">
      <c r="C388" s="42"/>
    </row>
    <row r="389" spans="3:3">
      <c r="C389" s="42"/>
    </row>
    <row r="390" spans="3:3">
      <c r="C390" s="42"/>
    </row>
    <row r="391" spans="3:3">
      <c r="C391" s="42"/>
    </row>
    <row r="392" spans="3:3">
      <c r="C392" s="42"/>
    </row>
    <row r="393" spans="3:3">
      <c r="C393" s="42"/>
    </row>
    <row r="394" spans="3:3">
      <c r="C394" s="42"/>
    </row>
    <row r="395" spans="3:3">
      <c r="C395" s="42"/>
    </row>
    <row r="396" spans="3:3">
      <c r="C396" s="42"/>
    </row>
    <row r="397" spans="3:3">
      <c r="C397" s="42"/>
    </row>
    <row r="398" spans="3:3">
      <c r="C398" s="42"/>
    </row>
    <row r="399" spans="3:3">
      <c r="C399" s="42"/>
    </row>
    <row r="400" spans="3:3">
      <c r="C400" s="42"/>
    </row>
    <row r="401" spans="3:3">
      <c r="C401" s="42"/>
    </row>
    <row r="402" spans="3:3">
      <c r="C402" s="42"/>
    </row>
    <row r="403" spans="3:3">
      <c r="C403" s="42"/>
    </row>
    <row r="404" spans="3:3">
      <c r="C404" s="42"/>
    </row>
    <row r="405" spans="3:3">
      <c r="C405" s="42"/>
    </row>
    <row r="406" spans="3:3">
      <c r="C406" s="42"/>
    </row>
    <row r="407" spans="3:3">
      <c r="C407" s="42"/>
    </row>
    <row r="408" spans="3:3">
      <c r="C408" s="42"/>
    </row>
    <row r="409" spans="3:3">
      <c r="C409" s="42"/>
    </row>
    <row r="410" spans="3:3">
      <c r="C410" s="42"/>
    </row>
    <row r="411" spans="3:3">
      <c r="C411" s="42"/>
    </row>
    <row r="412" spans="3:3">
      <c r="C412" s="42"/>
    </row>
    <row r="413" spans="3:3">
      <c r="C413" s="42"/>
    </row>
    <row r="414" spans="3:3">
      <c r="C414" s="42"/>
    </row>
    <row r="415" spans="3:3">
      <c r="C415" s="42"/>
    </row>
    <row r="416" spans="3:3">
      <c r="C416" s="42"/>
    </row>
    <row r="417" spans="3:3">
      <c r="C417" s="42"/>
    </row>
    <row r="418" spans="3:3">
      <c r="C418" s="42"/>
    </row>
    <row r="419" spans="3:3">
      <c r="C419" s="42"/>
    </row>
    <row r="420" spans="3:3">
      <c r="C420" s="42"/>
    </row>
    <row r="421" spans="3:3">
      <c r="C421" s="42"/>
    </row>
    <row r="422" spans="3:3">
      <c r="C422" s="42"/>
    </row>
    <row r="423" spans="3:3">
      <c r="C423" s="42"/>
    </row>
    <row r="424" spans="3:3">
      <c r="C424" s="42"/>
    </row>
    <row r="425" spans="3:3">
      <c r="C425" s="42"/>
    </row>
    <row r="426" spans="3:3">
      <c r="C426" s="42"/>
    </row>
    <row r="427" spans="3:3">
      <c r="C427" s="42"/>
    </row>
    <row r="428" spans="3:3">
      <c r="C428" s="42"/>
    </row>
    <row r="429" spans="3:3">
      <c r="C429" s="42"/>
    </row>
    <row r="430" spans="3:3">
      <c r="C430" s="42"/>
    </row>
    <row r="431" spans="3:3">
      <c r="C431" s="42"/>
    </row>
    <row r="432" spans="3:3">
      <c r="C432" s="42"/>
    </row>
    <row r="433" spans="3:3">
      <c r="C433" s="42"/>
    </row>
    <row r="434" spans="3:3">
      <c r="C434" s="42"/>
    </row>
    <row r="435" spans="3:3">
      <c r="C435" s="42"/>
    </row>
    <row r="436" spans="3:3">
      <c r="C436" s="42"/>
    </row>
    <row r="437" spans="3:3">
      <c r="C437" s="42"/>
    </row>
    <row r="438" spans="3:3">
      <c r="C438" s="42"/>
    </row>
    <row r="439" spans="3:3">
      <c r="C439" s="42"/>
    </row>
    <row r="440" spans="3:3">
      <c r="C440" s="42"/>
    </row>
    <row r="441" spans="3:3">
      <c r="C441" s="42"/>
    </row>
    <row r="442" spans="3:3">
      <c r="C442" s="42"/>
    </row>
    <row r="443" spans="3:3">
      <c r="C443" s="42"/>
    </row>
    <row r="444" spans="3:3">
      <c r="C444" s="42"/>
    </row>
    <row r="445" spans="3:3">
      <c r="C445" s="42"/>
    </row>
    <row r="446" spans="3:3">
      <c r="C446" s="42"/>
    </row>
    <row r="447" spans="3:3">
      <c r="C447" s="42"/>
    </row>
    <row r="448" spans="3:3">
      <c r="C448" s="42"/>
    </row>
    <row r="449" spans="3:3">
      <c r="C449" s="42"/>
    </row>
    <row r="450" spans="3:3">
      <c r="C450" s="42"/>
    </row>
    <row r="451" spans="3:3">
      <c r="C451" s="42"/>
    </row>
    <row r="452" spans="3:3">
      <c r="C452" s="42"/>
    </row>
    <row r="453" spans="3:3">
      <c r="C453" s="42"/>
    </row>
    <row r="454" spans="3:3">
      <c r="C454" s="42"/>
    </row>
    <row r="455" spans="3:3">
      <c r="C455" s="42"/>
    </row>
    <row r="456" spans="3:3">
      <c r="C456" s="42"/>
    </row>
    <row r="457" spans="3:3">
      <c r="C457" s="42"/>
    </row>
    <row r="458" spans="3:3">
      <c r="C458" s="42"/>
    </row>
    <row r="459" spans="3:3">
      <c r="C459" s="42"/>
    </row>
    <row r="460" spans="3:3">
      <c r="C460" s="42"/>
    </row>
    <row r="461" spans="3:3">
      <c r="C461" s="42"/>
    </row>
    <row r="462" spans="3:3">
      <c r="C462" s="42"/>
    </row>
    <row r="463" spans="3:3">
      <c r="C463" s="42"/>
    </row>
    <row r="464" spans="3:3">
      <c r="C464" s="42"/>
    </row>
    <row r="465" spans="3:3">
      <c r="C465" s="42"/>
    </row>
    <row r="466" spans="3:3">
      <c r="C466" s="42"/>
    </row>
    <row r="467" spans="3:3">
      <c r="C467" s="42"/>
    </row>
    <row r="468" spans="3:3">
      <c r="C468" s="42"/>
    </row>
    <row r="469" spans="3:3">
      <c r="C469" s="42"/>
    </row>
  </sheetData>
  <mergeCells count="1">
    <mergeCell ref="C1:I2"/>
  </mergeCells>
  <conditionalFormatting sqref="I1:I1048576">
    <cfRule type="cellIs" dxfId="6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3">
    <tabColor theme="6" tint="-0.249977111117893"/>
  </sheetPr>
  <dimension ref="A1:J469"/>
  <sheetViews>
    <sheetView topLeftCell="A301" workbookViewId="0">
      <selection activeCell="H4" sqref="H4:H337"/>
    </sheetView>
  </sheetViews>
  <sheetFormatPr defaultColWidth="9.140625" defaultRowHeight="15"/>
  <cols>
    <col min="1" max="1" width="5.7109375" style="28" customWidth="1"/>
    <col min="2" max="2" width="9.140625" style="28"/>
    <col min="3" max="3" width="28.5703125" style="30" customWidth="1"/>
    <col min="4" max="4" width="9.140625" style="28"/>
    <col min="5" max="5" width="10.28515625" style="28" bestFit="1" customWidth="1"/>
    <col min="6" max="6" width="11.7109375" style="28" bestFit="1" customWidth="1"/>
    <col min="7" max="7" width="16" style="32" customWidth="1"/>
    <col min="8" max="8" width="10.140625" style="28" bestFit="1" customWidth="1"/>
    <col min="9" max="9" width="25.7109375" style="106" customWidth="1"/>
    <col min="10" max="10" width="29.140625" style="28" customWidth="1"/>
    <col min="11" max="16384" width="9.140625" style="28"/>
  </cols>
  <sheetData>
    <row r="1" spans="1:9">
      <c r="A1" s="20" t="s">
        <v>0</v>
      </c>
      <c r="B1" s="64" t="s">
        <v>1</v>
      </c>
      <c r="C1" s="210">
        <v>45839</v>
      </c>
      <c r="D1" s="211"/>
      <c r="E1" s="212"/>
      <c r="F1" s="213"/>
      <c r="G1" s="214"/>
      <c r="H1" s="211"/>
      <c r="I1" s="211"/>
    </row>
    <row r="2" spans="1:9">
      <c r="A2" s="21" t="s">
        <v>2</v>
      </c>
      <c r="B2" s="22" t="s">
        <v>3</v>
      </c>
      <c r="C2" s="211"/>
      <c r="D2" s="211"/>
      <c r="E2" s="212"/>
      <c r="F2" s="213"/>
      <c r="G2" s="214"/>
      <c r="H2" s="211"/>
      <c r="I2" s="211"/>
    </row>
    <row r="3" spans="1:9">
      <c r="A3" s="64"/>
      <c r="B3" s="64" t="s">
        <v>4</v>
      </c>
      <c r="C3" s="47" t="s">
        <v>5</v>
      </c>
      <c r="D3" s="64" t="s">
        <v>6</v>
      </c>
      <c r="E3" s="23" t="s">
        <v>7</v>
      </c>
      <c r="F3" s="24" t="s">
        <v>8</v>
      </c>
      <c r="G3" s="18" t="s">
        <v>9</v>
      </c>
      <c r="H3" s="25" t="s">
        <v>10</v>
      </c>
      <c r="I3" s="26" t="s">
        <v>11</v>
      </c>
    </row>
    <row r="4" spans="1:9">
      <c r="A4" s="14"/>
      <c r="B4" s="1">
        <v>1</v>
      </c>
      <c r="C4" s="69"/>
      <c r="D4" s="91"/>
      <c r="E4" s="65"/>
      <c r="F4" s="109"/>
      <c r="G4" s="178"/>
      <c r="H4" s="178"/>
      <c r="I4" s="110">
        <f>июн.25!I4+F4-E4</f>
        <v>-1250</v>
      </c>
    </row>
    <row r="5" spans="1:9">
      <c r="A5" s="1"/>
      <c r="B5" s="16">
        <v>2</v>
      </c>
      <c r="C5" s="70"/>
      <c r="D5" s="91"/>
      <c r="E5" s="65"/>
      <c r="F5" s="109"/>
      <c r="G5" s="192"/>
      <c r="H5" s="192"/>
      <c r="I5" s="110">
        <f>июн.25!I5+F5-E5</f>
        <v>-3750</v>
      </c>
    </row>
    <row r="6" spans="1:9">
      <c r="A6" s="1"/>
      <c r="B6" s="16">
        <v>3</v>
      </c>
      <c r="C6" s="14"/>
      <c r="D6" s="91"/>
      <c r="E6" s="65"/>
      <c r="F6" s="109"/>
      <c r="G6" s="192"/>
      <c r="H6" s="192"/>
      <c r="I6" s="110">
        <f>июн.25!I6+F6-E6</f>
        <v>0</v>
      </c>
    </row>
    <row r="7" spans="1:9">
      <c r="A7" s="1"/>
      <c r="B7" s="16">
        <v>4</v>
      </c>
      <c r="C7" s="14"/>
      <c r="D7" s="91"/>
      <c r="E7" s="65"/>
      <c r="F7" s="109"/>
      <c r="G7" s="192"/>
      <c r="H7" s="192"/>
      <c r="I7" s="110">
        <f>июн.25!I7+F7-E7</f>
        <v>0</v>
      </c>
    </row>
    <row r="8" spans="1:9">
      <c r="A8" s="1"/>
      <c r="B8" s="16">
        <v>5</v>
      </c>
      <c r="C8" s="14"/>
      <c r="D8" s="91"/>
      <c r="E8" s="65"/>
      <c r="F8" s="109"/>
      <c r="G8" s="192"/>
      <c r="H8" s="192"/>
      <c r="I8" s="110">
        <f>июн.25!I8+F8-E8</f>
        <v>-1250</v>
      </c>
    </row>
    <row r="9" spans="1:9">
      <c r="A9" s="1"/>
      <c r="B9" s="16">
        <v>6</v>
      </c>
      <c r="C9" s="14"/>
      <c r="D9" s="91"/>
      <c r="E9" s="65"/>
      <c r="F9" s="109"/>
      <c r="G9" s="192"/>
      <c r="H9" s="192"/>
      <c r="I9" s="110">
        <f>июн.25!I9+F9-E9</f>
        <v>-1250</v>
      </c>
    </row>
    <row r="10" spans="1:9">
      <c r="A10" s="1"/>
      <c r="B10" s="16">
        <v>7</v>
      </c>
      <c r="C10" s="71"/>
      <c r="D10" s="91"/>
      <c r="E10" s="65"/>
      <c r="F10" s="109"/>
      <c r="G10" s="192"/>
      <c r="H10" s="192"/>
      <c r="I10" s="110">
        <f>июн.25!I10+F10-E10</f>
        <v>-3750</v>
      </c>
    </row>
    <row r="11" spans="1:9">
      <c r="A11" s="1"/>
      <c r="B11" s="16">
        <v>8</v>
      </c>
      <c r="C11" s="71"/>
      <c r="D11" s="91"/>
      <c r="E11" s="65"/>
      <c r="F11" s="109"/>
      <c r="G11" s="192"/>
      <c r="H11" s="192"/>
      <c r="I11" s="110">
        <f>июн.25!I11+F11-E11</f>
        <v>-3750</v>
      </c>
    </row>
    <row r="12" spans="1:9">
      <c r="A12" s="1"/>
      <c r="B12" s="16">
        <v>9</v>
      </c>
      <c r="C12" s="14"/>
      <c r="D12" s="91"/>
      <c r="E12" s="65"/>
      <c r="F12" s="109"/>
      <c r="G12" s="192"/>
      <c r="H12" s="192"/>
      <c r="I12" s="110">
        <f>июн.25!I12+F12-E12</f>
        <v>11250</v>
      </c>
    </row>
    <row r="13" spans="1:9">
      <c r="A13" s="1"/>
      <c r="B13" s="16">
        <v>10</v>
      </c>
      <c r="C13" s="14"/>
      <c r="D13" s="91"/>
      <c r="E13" s="65"/>
      <c r="F13" s="109"/>
      <c r="G13" s="192"/>
      <c r="H13" s="192"/>
      <c r="I13" s="110">
        <f>июн.25!I13+F13-E13</f>
        <v>0</v>
      </c>
    </row>
    <row r="14" spans="1:9">
      <c r="A14" s="1"/>
      <c r="B14" s="16">
        <v>11</v>
      </c>
      <c r="C14" s="14"/>
      <c r="D14" s="91"/>
      <c r="E14" s="65"/>
      <c r="F14" s="109"/>
      <c r="G14" s="192"/>
      <c r="H14" s="192"/>
      <c r="I14" s="110">
        <f>июн.25!I14+F14-E14</f>
        <v>-1250</v>
      </c>
    </row>
    <row r="15" spans="1:9">
      <c r="A15" s="2"/>
      <c r="B15" s="16">
        <v>12</v>
      </c>
      <c r="C15" s="14"/>
      <c r="D15" s="91"/>
      <c r="E15" s="65"/>
      <c r="F15" s="109"/>
      <c r="G15" s="192"/>
      <c r="H15" s="192"/>
      <c r="I15" s="110">
        <f>июн.25!I15+F15-E15</f>
        <v>-1250</v>
      </c>
    </row>
    <row r="16" spans="1:9">
      <c r="A16" s="1"/>
      <c r="B16" s="16">
        <v>13</v>
      </c>
      <c r="C16" s="14"/>
      <c r="D16" s="91"/>
      <c r="E16" s="65"/>
      <c r="F16" s="109"/>
      <c r="G16" s="192"/>
      <c r="H16" s="192"/>
      <c r="I16" s="110">
        <f>июн.25!I16+F16-E16</f>
        <v>-3750</v>
      </c>
    </row>
    <row r="17" spans="1:9">
      <c r="A17" s="1"/>
      <c r="B17" s="16">
        <v>14</v>
      </c>
      <c r="C17" s="14"/>
      <c r="D17" s="91"/>
      <c r="E17" s="65"/>
      <c r="F17" s="109"/>
      <c r="G17" s="192"/>
      <c r="H17" s="192"/>
      <c r="I17" s="110">
        <f>июн.25!I17+F17-E17</f>
        <v>-900</v>
      </c>
    </row>
    <row r="18" spans="1:9">
      <c r="A18" s="1"/>
      <c r="B18" s="16" t="s">
        <v>20</v>
      </c>
      <c r="C18" s="14"/>
      <c r="D18" s="91"/>
      <c r="E18" s="65"/>
      <c r="F18" s="109"/>
      <c r="G18" s="192"/>
      <c r="H18" s="192"/>
      <c r="I18" s="110">
        <f>июн.25!I18+F18-E18</f>
        <v>-1500</v>
      </c>
    </row>
    <row r="19" spans="1:9">
      <c r="A19" s="1"/>
      <c r="B19" s="16" t="s">
        <v>15</v>
      </c>
      <c r="C19" s="14"/>
      <c r="D19" s="91"/>
      <c r="E19" s="65"/>
      <c r="F19" s="109"/>
      <c r="G19" s="192"/>
      <c r="H19" s="192"/>
      <c r="I19" s="110">
        <f>июн.25!I19+F19-E19</f>
        <v>-1500</v>
      </c>
    </row>
    <row r="20" spans="1:9">
      <c r="A20" s="1"/>
      <c r="B20" s="16" t="s">
        <v>19</v>
      </c>
      <c r="C20" s="14"/>
      <c r="D20" s="91"/>
      <c r="E20" s="65"/>
      <c r="F20" s="109"/>
      <c r="G20" s="192"/>
      <c r="H20" s="192"/>
      <c r="I20" s="110">
        <f>июн.25!I20+F20-E20</f>
        <v>-3750</v>
      </c>
    </row>
    <row r="21" spans="1:9">
      <c r="A21" s="1"/>
      <c r="B21" s="16">
        <v>15</v>
      </c>
      <c r="C21" s="14"/>
      <c r="D21" s="91"/>
      <c r="E21" s="65"/>
      <c r="F21" s="109"/>
      <c r="G21" s="192"/>
      <c r="H21" s="192"/>
      <c r="I21" s="110">
        <f>июн.25!I21+F21-E21</f>
        <v>0</v>
      </c>
    </row>
    <row r="22" spans="1:9">
      <c r="A22" s="1"/>
      <c r="B22" s="16" t="s">
        <v>17</v>
      </c>
      <c r="C22" s="14"/>
      <c r="D22" s="91"/>
      <c r="E22" s="65"/>
      <c r="F22" s="109"/>
      <c r="G22" s="192"/>
      <c r="H22" s="192"/>
      <c r="I22" s="110">
        <f>июн.25!I22+F22-E22</f>
        <v>-3750</v>
      </c>
    </row>
    <row r="23" spans="1:9">
      <c r="A23" s="1"/>
      <c r="B23" s="16" t="s">
        <v>27</v>
      </c>
      <c r="C23" s="14"/>
      <c r="D23" s="162"/>
      <c r="E23" s="65"/>
      <c r="F23" s="109"/>
      <c r="G23" s="192"/>
      <c r="H23" s="192"/>
      <c r="I23" s="110">
        <f>июн.25!I23+F23-E23</f>
        <v>-3750</v>
      </c>
    </row>
    <row r="24" spans="1:9">
      <c r="A24" s="1"/>
      <c r="B24" s="16">
        <v>16</v>
      </c>
      <c r="C24" s="71"/>
      <c r="D24" s="91"/>
      <c r="E24" s="65"/>
      <c r="F24" s="109"/>
      <c r="G24" s="192"/>
      <c r="H24" s="192"/>
      <c r="I24" s="110">
        <f>июн.25!I24+F24-E24</f>
        <v>-1250</v>
      </c>
    </row>
    <row r="25" spans="1:9">
      <c r="A25" s="1"/>
      <c r="B25" s="16">
        <v>17</v>
      </c>
      <c r="C25" s="14"/>
      <c r="D25" s="91"/>
      <c r="E25" s="65"/>
      <c r="F25" s="109"/>
      <c r="G25" s="192"/>
      <c r="H25" s="192"/>
      <c r="I25" s="110">
        <f>июн.25!I25+F25-E25</f>
        <v>-3750</v>
      </c>
    </row>
    <row r="26" spans="1:9">
      <c r="A26" s="1"/>
      <c r="B26" s="16">
        <v>18</v>
      </c>
      <c r="C26" s="14"/>
      <c r="D26" s="91"/>
      <c r="E26" s="65"/>
      <c r="F26" s="109"/>
      <c r="G26" s="192"/>
      <c r="H26" s="192"/>
      <c r="I26" s="110">
        <f>июн.25!I26+F26-E26</f>
        <v>6250</v>
      </c>
    </row>
    <row r="27" spans="1:9">
      <c r="A27" s="15"/>
      <c r="B27" s="16">
        <v>19</v>
      </c>
      <c r="C27" s="72"/>
      <c r="D27" s="91"/>
      <c r="E27" s="65"/>
      <c r="F27" s="109"/>
      <c r="G27" s="192"/>
      <c r="H27" s="192"/>
      <c r="I27" s="110">
        <f>июн.25!I27+F27-E27</f>
        <v>-1250</v>
      </c>
    </row>
    <row r="28" spans="1:9">
      <c r="A28" s="15"/>
      <c r="B28" s="16">
        <v>20</v>
      </c>
      <c r="C28" s="14"/>
      <c r="D28" s="91"/>
      <c r="E28" s="65"/>
      <c r="F28" s="109"/>
      <c r="G28" s="192"/>
      <c r="H28" s="192"/>
      <c r="I28" s="110">
        <f>июн.25!I28+F28-E28</f>
        <v>-2500</v>
      </c>
    </row>
    <row r="29" spans="1:9">
      <c r="A29" s="2"/>
      <c r="B29" s="16">
        <v>21</v>
      </c>
      <c r="C29" s="14"/>
      <c r="D29" s="91"/>
      <c r="E29" s="65"/>
      <c r="F29" s="109"/>
      <c r="G29" s="192"/>
      <c r="H29" s="192"/>
      <c r="I29" s="110">
        <f>июн.25!I29+F29-E29</f>
        <v>-1250</v>
      </c>
    </row>
    <row r="30" spans="1:9">
      <c r="A30" s="15"/>
      <c r="B30" s="16">
        <v>22</v>
      </c>
      <c r="C30" s="14"/>
      <c r="D30" s="91"/>
      <c r="E30" s="65"/>
      <c r="F30" s="109"/>
      <c r="G30" s="192"/>
      <c r="H30" s="192"/>
      <c r="I30" s="110">
        <f>июн.25!I30+F30-E30</f>
        <v>-3750</v>
      </c>
    </row>
    <row r="31" spans="1:9">
      <c r="A31" s="1"/>
      <c r="B31" s="16">
        <v>23</v>
      </c>
      <c r="C31" s="14"/>
      <c r="D31" s="91"/>
      <c r="E31" s="65"/>
      <c r="F31" s="109"/>
      <c r="G31" s="192"/>
      <c r="H31" s="192"/>
      <c r="I31" s="110">
        <f>июн.25!I31+F31-E31</f>
        <v>-2500</v>
      </c>
    </row>
    <row r="32" spans="1:9">
      <c r="A32" s="1"/>
      <c r="B32" s="16">
        <v>24</v>
      </c>
      <c r="C32" s="14"/>
      <c r="D32" s="91"/>
      <c r="E32" s="65"/>
      <c r="F32" s="109"/>
      <c r="G32" s="192"/>
      <c r="H32" s="192"/>
      <c r="I32" s="110">
        <f>июн.25!I32+F32-E32</f>
        <v>-1250</v>
      </c>
    </row>
    <row r="33" spans="1:9">
      <c r="A33" s="2"/>
      <c r="B33" s="16">
        <v>25</v>
      </c>
      <c r="C33" s="14"/>
      <c r="D33" s="91"/>
      <c r="E33" s="65"/>
      <c r="F33" s="109"/>
      <c r="G33" s="192"/>
      <c r="H33" s="192"/>
      <c r="I33" s="110">
        <f>июн.25!I33+F33-E33</f>
        <v>-3750</v>
      </c>
    </row>
    <row r="34" spans="1:9">
      <c r="A34" s="1"/>
      <c r="B34" s="16">
        <v>26</v>
      </c>
      <c r="C34" s="14"/>
      <c r="D34" s="91"/>
      <c r="E34" s="65"/>
      <c r="F34" s="109"/>
      <c r="G34" s="192"/>
      <c r="H34" s="192"/>
      <c r="I34" s="110">
        <f>июн.25!I34+F34-E34</f>
        <v>-3750</v>
      </c>
    </row>
    <row r="35" spans="1:9">
      <c r="A35" s="1"/>
      <c r="B35" s="16" t="s">
        <v>54</v>
      </c>
      <c r="C35" s="14"/>
      <c r="D35" s="184"/>
      <c r="E35" s="65"/>
      <c r="F35" s="109"/>
      <c r="G35" s="192"/>
      <c r="H35" s="192"/>
      <c r="I35" s="110">
        <f>июн.25!I35+F35-E35</f>
        <v>-3750</v>
      </c>
    </row>
    <row r="36" spans="1:9">
      <c r="A36" s="1"/>
      <c r="B36" s="16">
        <v>27</v>
      </c>
      <c r="C36" s="14"/>
      <c r="D36" s="91"/>
      <c r="E36" s="65"/>
      <c r="F36" s="109"/>
      <c r="G36" s="192"/>
      <c r="H36" s="192"/>
      <c r="I36" s="110">
        <f>июн.25!I36+F36-E36</f>
        <v>-1250</v>
      </c>
    </row>
    <row r="37" spans="1:9">
      <c r="A37" s="1"/>
      <c r="B37" s="16">
        <v>28</v>
      </c>
      <c r="C37" s="14"/>
      <c r="D37" s="91"/>
      <c r="E37" s="65"/>
      <c r="F37" s="109"/>
      <c r="G37" s="192"/>
      <c r="H37" s="192"/>
      <c r="I37" s="110">
        <f>июн.25!I37+F37-E37</f>
        <v>-2500</v>
      </c>
    </row>
    <row r="38" spans="1:9">
      <c r="A38" s="15"/>
      <c r="B38" s="16">
        <v>29</v>
      </c>
      <c r="C38" s="73"/>
      <c r="D38" s="91"/>
      <c r="E38" s="65"/>
      <c r="F38" s="109"/>
      <c r="G38" s="192"/>
      <c r="H38" s="192"/>
      <c r="I38" s="110">
        <f>июн.25!I38+F38-E38</f>
        <v>-2500</v>
      </c>
    </row>
    <row r="39" spans="1:9">
      <c r="A39" s="15"/>
      <c r="B39" s="16">
        <v>30</v>
      </c>
      <c r="C39" s="14"/>
      <c r="D39" s="91"/>
      <c r="E39" s="65"/>
      <c r="F39" s="109"/>
      <c r="G39" s="192"/>
      <c r="H39" s="192"/>
      <c r="I39" s="110">
        <f>июн.25!I39+F39-E39</f>
        <v>0</v>
      </c>
    </row>
    <row r="40" spans="1:9">
      <c r="A40" s="15"/>
      <c r="B40" s="16">
        <v>31</v>
      </c>
      <c r="C40" s="14"/>
      <c r="D40" s="91"/>
      <c r="E40" s="65"/>
      <c r="F40" s="109"/>
      <c r="G40" s="192"/>
      <c r="H40" s="192"/>
      <c r="I40" s="110">
        <f>июн.25!I40+F40-E40</f>
        <v>-3750</v>
      </c>
    </row>
    <row r="41" spans="1:9">
      <c r="A41" s="15"/>
      <c r="B41" s="16">
        <v>32</v>
      </c>
      <c r="C41" s="14"/>
      <c r="D41" s="91"/>
      <c r="E41" s="65"/>
      <c r="F41" s="109"/>
      <c r="G41" s="192"/>
      <c r="H41" s="192"/>
      <c r="I41" s="110">
        <f>июн.25!I41+F41-E41</f>
        <v>-3750</v>
      </c>
    </row>
    <row r="42" spans="1:9">
      <c r="A42" s="2"/>
      <c r="B42" s="16">
        <v>33</v>
      </c>
      <c r="C42" s="14"/>
      <c r="D42" s="91"/>
      <c r="E42" s="65"/>
      <c r="F42" s="109"/>
      <c r="G42" s="192"/>
      <c r="H42" s="192"/>
      <c r="I42" s="110">
        <f>июн.25!I42+F42-E42</f>
        <v>-1250</v>
      </c>
    </row>
    <row r="43" spans="1:9">
      <c r="A43" s="1"/>
      <c r="B43" s="16">
        <v>34</v>
      </c>
      <c r="C43" s="14"/>
      <c r="D43" s="91"/>
      <c r="E43" s="65"/>
      <c r="F43" s="109"/>
      <c r="G43" s="192"/>
      <c r="H43" s="192"/>
      <c r="I43" s="110">
        <f>июн.25!I43+F43-E43</f>
        <v>-3750</v>
      </c>
    </row>
    <row r="44" spans="1:9">
      <c r="A44" s="15"/>
      <c r="B44" s="16">
        <v>35</v>
      </c>
      <c r="C44" s="74"/>
      <c r="D44" s="91"/>
      <c r="E44" s="65"/>
      <c r="F44" s="109"/>
      <c r="G44" s="192"/>
      <c r="H44" s="192"/>
      <c r="I44" s="110">
        <f>июн.25!I44+F44-E44</f>
        <v>-3750</v>
      </c>
    </row>
    <row r="45" spans="1:9">
      <c r="A45" s="15"/>
      <c r="B45" s="16">
        <v>36</v>
      </c>
      <c r="C45" s="47"/>
      <c r="D45" s="91"/>
      <c r="E45" s="65"/>
      <c r="F45" s="109"/>
      <c r="G45" s="192"/>
      <c r="H45" s="192"/>
      <c r="I45" s="110">
        <f>июн.25!I45+F45-E45</f>
        <v>3450</v>
      </c>
    </row>
    <row r="46" spans="1:9">
      <c r="A46" s="3"/>
      <c r="B46" s="16">
        <v>37</v>
      </c>
      <c r="C46" s="14"/>
      <c r="D46" s="91"/>
      <c r="E46" s="65"/>
      <c r="F46" s="109"/>
      <c r="G46" s="192"/>
      <c r="H46" s="192"/>
      <c r="I46" s="110">
        <f>июн.25!I46+F46-E46</f>
        <v>-1250</v>
      </c>
    </row>
    <row r="47" spans="1:9">
      <c r="A47" s="1"/>
      <c r="B47" s="16">
        <v>38</v>
      </c>
      <c r="C47" s="47"/>
      <c r="D47" s="91"/>
      <c r="E47" s="65"/>
      <c r="F47" s="109"/>
      <c r="G47" s="192"/>
      <c r="H47" s="192"/>
      <c r="I47" s="110">
        <f>июн.25!I47+F47-E47</f>
        <v>-3750</v>
      </c>
    </row>
    <row r="48" spans="1:9">
      <c r="A48" s="1"/>
      <c r="B48" s="16">
        <v>39</v>
      </c>
      <c r="C48" s="14"/>
      <c r="D48" s="91"/>
      <c r="E48" s="65"/>
      <c r="F48" s="109"/>
      <c r="G48" s="192"/>
      <c r="H48" s="192"/>
      <c r="I48" s="110">
        <f>июн.25!I48+F48-E48</f>
        <v>-3750</v>
      </c>
    </row>
    <row r="49" spans="1:9">
      <c r="A49" s="1"/>
      <c r="B49" s="16">
        <v>40</v>
      </c>
      <c r="C49" s="14"/>
      <c r="D49" s="91"/>
      <c r="E49" s="65"/>
      <c r="F49" s="109"/>
      <c r="G49" s="192"/>
      <c r="H49" s="192"/>
      <c r="I49" s="110">
        <f>июн.25!I49+F49-E49</f>
        <v>-3750</v>
      </c>
    </row>
    <row r="50" spans="1:9">
      <c r="A50" s="1"/>
      <c r="B50" s="16">
        <v>41</v>
      </c>
      <c r="C50" s="71"/>
      <c r="D50" s="91"/>
      <c r="E50" s="65"/>
      <c r="F50" s="109"/>
      <c r="G50" s="192"/>
      <c r="H50" s="192"/>
      <c r="I50" s="110">
        <f>июн.25!I50+F50-E50</f>
        <v>-3750</v>
      </c>
    </row>
    <row r="51" spans="1:9">
      <c r="A51" s="1"/>
      <c r="B51" s="16">
        <v>42</v>
      </c>
      <c r="C51" s="14"/>
      <c r="D51" s="91"/>
      <c r="E51" s="65"/>
      <c r="F51" s="109"/>
      <c r="G51" s="192"/>
      <c r="H51" s="192"/>
      <c r="I51" s="110">
        <f>июн.25!I51+F51-E51</f>
        <v>-3750</v>
      </c>
    </row>
    <row r="52" spans="1:9">
      <c r="A52" s="1"/>
      <c r="B52" s="16">
        <v>43</v>
      </c>
      <c r="C52" s="14"/>
      <c r="D52" s="91"/>
      <c r="E52" s="65"/>
      <c r="F52" s="109"/>
      <c r="G52" s="192"/>
      <c r="H52" s="192"/>
      <c r="I52" s="110">
        <f>июн.25!I52+F52-E52</f>
        <v>-3750</v>
      </c>
    </row>
    <row r="53" spans="1:9">
      <c r="A53" s="1"/>
      <c r="B53" s="16">
        <v>44</v>
      </c>
      <c r="C53" s="14"/>
      <c r="D53" s="16"/>
      <c r="E53" s="65"/>
      <c r="F53" s="109"/>
      <c r="G53" s="192"/>
      <c r="H53" s="192"/>
      <c r="I53" s="110">
        <f>июн.25!I53+F53-E53</f>
        <v>-3750</v>
      </c>
    </row>
    <row r="54" spans="1:9">
      <c r="A54" s="2"/>
      <c r="B54" s="16">
        <v>45</v>
      </c>
      <c r="C54" s="14"/>
      <c r="D54" s="91"/>
      <c r="E54" s="65"/>
      <c r="F54" s="109"/>
      <c r="G54" s="192"/>
      <c r="H54" s="192"/>
      <c r="I54" s="110">
        <f>июн.25!I54+F54-E54</f>
        <v>-1250</v>
      </c>
    </row>
    <row r="55" spans="1:9">
      <c r="A55" s="1"/>
      <c r="B55" s="16">
        <v>46</v>
      </c>
      <c r="C55" s="14"/>
      <c r="D55" s="91"/>
      <c r="E55" s="65"/>
      <c r="F55" s="109"/>
      <c r="G55" s="192"/>
      <c r="H55" s="192"/>
      <c r="I55" s="110">
        <f>июн.25!I55+F55-E55</f>
        <v>-2500</v>
      </c>
    </row>
    <row r="56" spans="1:9">
      <c r="A56" s="2"/>
      <c r="B56" s="16">
        <v>47</v>
      </c>
      <c r="C56" s="14"/>
      <c r="D56" s="91"/>
      <c r="E56" s="65"/>
      <c r="F56" s="109"/>
      <c r="G56" s="192"/>
      <c r="H56" s="192"/>
      <c r="I56" s="110">
        <f>июн.25!I56+F56-E56</f>
        <v>-2500</v>
      </c>
    </row>
    <row r="57" spans="1:9">
      <c r="A57" s="1"/>
      <c r="B57" s="16">
        <v>48</v>
      </c>
      <c r="C57" s="72"/>
      <c r="D57" s="91"/>
      <c r="E57" s="65"/>
      <c r="F57" s="109"/>
      <c r="G57" s="192"/>
      <c r="H57" s="192"/>
      <c r="I57" s="110">
        <f>июн.25!I57+F57-E57</f>
        <v>1250</v>
      </c>
    </row>
    <row r="58" spans="1:9">
      <c r="A58" s="15"/>
      <c r="B58" s="16">
        <v>49</v>
      </c>
      <c r="C58" s="14"/>
      <c r="D58" s="91"/>
      <c r="E58" s="65"/>
      <c r="F58" s="109"/>
      <c r="G58" s="192"/>
      <c r="H58" s="192"/>
      <c r="I58" s="110">
        <f>июн.25!I58+F58-E58</f>
        <v>-3750</v>
      </c>
    </row>
    <row r="59" spans="1:9">
      <c r="A59" s="15"/>
      <c r="B59" s="16">
        <v>50</v>
      </c>
      <c r="C59" s="14"/>
      <c r="D59" s="91"/>
      <c r="E59" s="65"/>
      <c r="F59" s="109"/>
      <c r="G59" s="192"/>
      <c r="H59" s="192"/>
      <c r="I59" s="110">
        <f>июн.25!I59+F59-E59</f>
        <v>-3750</v>
      </c>
    </row>
    <row r="60" spans="1:9">
      <c r="A60" s="1"/>
      <c r="B60" s="16">
        <v>51.52</v>
      </c>
      <c r="C60" s="14"/>
      <c r="D60" s="91"/>
      <c r="E60" s="65"/>
      <c r="F60" s="109"/>
      <c r="G60" s="192"/>
      <c r="H60" s="192"/>
      <c r="I60" s="110">
        <f>июн.25!I60+F60-E60</f>
        <v>-2500</v>
      </c>
    </row>
    <row r="61" spans="1:9">
      <c r="A61" s="15"/>
      <c r="B61" s="16">
        <v>53</v>
      </c>
      <c r="C61" s="14"/>
      <c r="D61" s="91"/>
      <c r="E61" s="65"/>
      <c r="F61" s="109"/>
      <c r="G61" s="192"/>
      <c r="H61" s="192"/>
      <c r="I61" s="110">
        <f>июн.25!I61+F61-E61</f>
        <v>-1250</v>
      </c>
    </row>
    <row r="62" spans="1:9">
      <c r="A62" s="15"/>
      <c r="B62" s="16">
        <v>54.55</v>
      </c>
      <c r="C62" s="14"/>
      <c r="D62" s="91"/>
      <c r="E62" s="65"/>
      <c r="F62" s="109"/>
      <c r="G62" s="192"/>
      <c r="H62" s="192"/>
      <c r="I62" s="110">
        <f>июн.25!I62+F62-E62</f>
        <v>-2500</v>
      </c>
    </row>
    <row r="63" spans="1:9">
      <c r="A63" s="1"/>
      <c r="B63" s="16">
        <v>56</v>
      </c>
      <c r="C63" s="14"/>
      <c r="D63" s="91"/>
      <c r="E63" s="65"/>
      <c r="F63" s="109"/>
      <c r="G63" s="192"/>
      <c r="H63" s="192"/>
      <c r="I63" s="110">
        <f>июн.25!I63+F63-E63</f>
        <v>-3750</v>
      </c>
    </row>
    <row r="64" spans="1:9">
      <c r="A64" s="1"/>
      <c r="B64" s="16">
        <v>57</v>
      </c>
      <c r="C64" s="14"/>
      <c r="D64" s="91"/>
      <c r="E64" s="65"/>
      <c r="F64" s="109"/>
      <c r="G64" s="192"/>
      <c r="H64" s="192"/>
      <c r="I64" s="110">
        <f>июн.25!I64+F64-E64</f>
        <v>5250</v>
      </c>
    </row>
    <row r="65" spans="1:9">
      <c r="A65" s="1"/>
      <c r="B65" s="16" t="s">
        <v>52</v>
      </c>
      <c r="C65" s="14"/>
      <c r="D65" s="180"/>
      <c r="E65" s="65"/>
      <c r="F65" s="109"/>
      <c r="G65" s="192"/>
      <c r="H65" s="192"/>
      <c r="I65" s="110">
        <f>июн.25!I65+F65-E65</f>
        <v>2500</v>
      </c>
    </row>
    <row r="66" spans="1:9">
      <c r="A66" s="1"/>
      <c r="B66" s="16">
        <v>58</v>
      </c>
      <c r="C66" s="14"/>
      <c r="D66" s="91"/>
      <c r="E66" s="65"/>
      <c r="F66" s="109"/>
      <c r="G66" s="192"/>
      <c r="H66" s="192"/>
      <c r="I66" s="110">
        <f>июн.25!I66+F66-E66</f>
        <v>0</v>
      </c>
    </row>
    <row r="67" spans="1:9">
      <c r="A67" s="1"/>
      <c r="B67" s="16">
        <v>59</v>
      </c>
      <c r="C67" s="14"/>
      <c r="D67" s="91"/>
      <c r="E67" s="65"/>
      <c r="F67" s="109"/>
      <c r="G67" s="192"/>
      <c r="H67" s="192"/>
      <c r="I67" s="110">
        <f>июн.25!I67+F67-E67</f>
        <v>-1250</v>
      </c>
    </row>
    <row r="68" spans="1:9">
      <c r="A68" s="1"/>
      <c r="B68" s="16">
        <v>60</v>
      </c>
      <c r="C68" s="14"/>
      <c r="D68" s="91"/>
      <c r="E68" s="65"/>
      <c r="F68" s="109"/>
      <c r="G68" s="192"/>
      <c r="H68" s="192"/>
      <c r="I68" s="110">
        <f>июн.25!I68+F68-E68</f>
        <v>-3750</v>
      </c>
    </row>
    <row r="69" spans="1:9">
      <c r="A69" s="1"/>
      <c r="B69" s="16">
        <v>61</v>
      </c>
      <c r="C69" s="14"/>
      <c r="D69" s="91"/>
      <c r="E69" s="65"/>
      <c r="F69" s="109"/>
      <c r="G69" s="192"/>
      <c r="H69" s="192"/>
      <c r="I69" s="110">
        <f>июн.25!I69+F69-E69</f>
        <v>-2500</v>
      </c>
    </row>
    <row r="70" spans="1:9">
      <c r="A70" s="1"/>
      <c r="B70" s="16">
        <v>62</v>
      </c>
      <c r="C70" s="14"/>
      <c r="D70" s="91"/>
      <c r="E70" s="65"/>
      <c r="F70" s="109"/>
      <c r="G70" s="192"/>
      <c r="H70" s="192"/>
      <c r="I70" s="110">
        <f>июн.25!I70+F70-E70</f>
        <v>-2500</v>
      </c>
    </row>
    <row r="71" spans="1:9">
      <c r="A71" s="1"/>
      <c r="B71" s="16">
        <v>63</v>
      </c>
      <c r="C71" s="14"/>
      <c r="D71" s="91"/>
      <c r="E71" s="65"/>
      <c r="F71" s="109"/>
      <c r="G71" s="192"/>
      <c r="H71" s="192"/>
      <c r="I71" s="110">
        <f>июн.25!I71+F71-E71</f>
        <v>-3750</v>
      </c>
    </row>
    <row r="72" spans="1:9">
      <c r="A72" s="1"/>
      <c r="B72" s="16">
        <v>64</v>
      </c>
      <c r="C72" s="14"/>
      <c r="D72" s="91"/>
      <c r="E72" s="65"/>
      <c r="F72" s="109"/>
      <c r="G72" s="192"/>
      <c r="H72" s="192"/>
      <c r="I72" s="110">
        <f>июн.25!I72+F72-E72</f>
        <v>-3750</v>
      </c>
    </row>
    <row r="73" spans="1:9">
      <c r="A73" s="3"/>
      <c r="B73" s="16">
        <v>65</v>
      </c>
      <c r="C73" s="14"/>
      <c r="D73" s="91"/>
      <c r="E73" s="65"/>
      <c r="F73" s="109"/>
      <c r="G73" s="192"/>
      <c r="H73" s="192"/>
      <c r="I73" s="110">
        <f>июн.25!I73+F73-E73</f>
        <v>0</v>
      </c>
    </row>
    <row r="74" spans="1:9">
      <c r="A74" s="1"/>
      <c r="B74" s="16">
        <v>66</v>
      </c>
      <c r="C74" s="14"/>
      <c r="D74" s="91"/>
      <c r="E74" s="65"/>
      <c r="F74" s="109"/>
      <c r="G74" s="192"/>
      <c r="H74" s="192"/>
      <c r="I74" s="110">
        <f>июн.25!I74+F74-E74</f>
        <v>-3750</v>
      </c>
    </row>
    <row r="75" spans="1:9">
      <c r="A75" s="1"/>
      <c r="B75" s="16">
        <v>67</v>
      </c>
      <c r="C75" s="14"/>
      <c r="D75" s="91"/>
      <c r="E75" s="65"/>
      <c r="F75" s="109"/>
      <c r="G75" s="192"/>
      <c r="H75" s="192"/>
      <c r="I75" s="110">
        <f>июн.25!I75+F75-E75</f>
        <v>-3750</v>
      </c>
    </row>
    <row r="76" spans="1:9">
      <c r="A76" s="1"/>
      <c r="B76" s="16">
        <v>68.69</v>
      </c>
      <c r="C76" s="14"/>
      <c r="D76" s="91"/>
      <c r="E76" s="65"/>
      <c r="F76" s="109"/>
      <c r="G76" s="192"/>
      <c r="H76" s="192"/>
      <c r="I76" s="110">
        <f>июн.25!I76+F76-E76</f>
        <v>0</v>
      </c>
    </row>
    <row r="77" spans="1:9">
      <c r="A77" s="1"/>
      <c r="B77" s="16">
        <v>69</v>
      </c>
      <c r="C77" s="14"/>
      <c r="D77" s="91"/>
      <c r="E77" s="65"/>
      <c r="F77" s="109"/>
      <c r="G77" s="192"/>
      <c r="H77" s="192"/>
      <c r="I77" s="110">
        <f>июн.25!I77+F77-E77</f>
        <v>-1250</v>
      </c>
    </row>
    <row r="78" spans="1:9">
      <c r="A78" s="1"/>
      <c r="B78" s="16">
        <v>70</v>
      </c>
      <c r="C78" s="14"/>
      <c r="D78" s="91"/>
      <c r="E78" s="65"/>
      <c r="F78" s="109"/>
      <c r="G78" s="192"/>
      <c r="H78" s="192"/>
      <c r="I78" s="110">
        <f>июн.25!I78+F78-E78</f>
        <v>-2250</v>
      </c>
    </row>
    <row r="79" spans="1:9">
      <c r="A79" s="1"/>
      <c r="B79" s="16">
        <v>71</v>
      </c>
      <c r="C79" s="14"/>
      <c r="D79" s="91"/>
      <c r="E79" s="65"/>
      <c r="F79" s="109"/>
      <c r="G79" s="192"/>
      <c r="H79" s="192"/>
      <c r="I79" s="110">
        <f>июн.25!I79+F79-E79</f>
        <v>-3750</v>
      </c>
    </row>
    <row r="80" spans="1:9">
      <c r="A80" s="1"/>
      <c r="B80" s="16">
        <v>72</v>
      </c>
      <c r="C80" s="14"/>
      <c r="D80" s="91"/>
      <c r="E80" s="65"/>
      <c r="F80" s="109"/>
      <c r="G80" s="192"/>
      <c r="H80" s="192"/>
      <c r="I80" s="110">
        <f>июн.25!I80+F80-E80</f>
        <v>-3750</v>
      </c>
    </row>
    <row r="81" spans="1:10">
      <c r="A81" s="1"/>
      <c r="B81" s="16">
        <v>73</v>
      </c>
      <c r="C81" s="14"/>
      <c r="D81" s="91"/>
      <c r="E81" s="65"/>
      <c r="F81" s="109"/>
      <c r="G81" s="192"/>
      <c r="H81" s="192"/>
      <c r="I81" s="110">
        <f>июн.25!I81+F81-E81</f>
        <v>6250</v>
      </c>
    </row>
    <row r="82" spans="1:10">
      <c r="A82" s="1"/>
      <c r="B82" s="16">
        <v>74</v>
      </c>
      <c r="C82" s="14"/>
      <c r="D82" s="91"/>
      <c r="E82" s="65"/>
      <c r="F82" s="109"/>
      <c r="G82" s="192"/>
      <c r="H82" s="192"/>
      <c r="I82" s="110">
        <f>июн.25!I82+F82-E82</f>
        <v>-3750</v>
      </c>
    </row>
    <row r="83" spans="1:10">
      <c r="A83" s="1"/>
      <c r="B83" s="16">
        <v>75</v>
      </c>
      <c r="C83" s="14"/>
      <c r="D83" s="91"/>
      <c r="E83" s="65"/>
      <c r="F83" s="109"/>
      <c r="G83" s="192"/>
      <c r="H83" s="192"/>
      <c r="I83" s="110">
        <f>июн.25!I83+F83-E83</f>
        <v>0</v>
      </c>
    </row>
    <row r="84" spans="1:10">
      <c r="A84" s="1"/>
      <c r="B84" s="16">
        <v>76</v>
      </c>
      <c r="C84" s="14"/>
      <c r="D84" s="91"/>
      <c r="E84" s="65"/>
      <c r="F84" s="109"/>
      <c r="G84" s="192"/>
      <c r="H84" s="192"/>
      <c r="I84" s="110">
        <f>июн.25!I84+F84-E84</f>
        <v>-3750</v>
      </c>
    </row>
    <row r="85" spans="1:10">
      <c r="A85" s="1"/>
      <c r="B85" s="16">
        <v>77</v>
      </c>
      <c r="C85" s="14"/>
      <c r="D85" s="91"/>
      <c r="E85" s="65"/>
      <c r="F85" s="109"/>
      <c r="G85" s="192"/>
      <c r="H85" s="192"/>
      <c r="I85" s="110">
        <f>июн.25!I85+F85-E85</f>
        <v>-3750</v>
      </c>
    </row>
    <row r="86" spans="1:10">
      <c r="A86" s="1"/>
      <c r="B86" s="16">
        <v>78</v>
      </c>
      <c r="C86" s="14"/>
      <c r="D86" s="91"/>
      <c r="E86" s="65"/>
      <c r="F86" s="109"/>
      <c r="G86" s="192"/>
      <c r="H86" s="192"/>
      <c r="I86" s="110">
        <f>июн.25!I86+F86-E86</f>
        <v>-3750</v>
      </c>
    </row>
    <row r="87" spans="1:10">
      <c r="A87" s="1"/>
      <c r="B87" s="16">
        <v>79</v>
      </c>
      <c r="C87" s="14"/>
      <c r="D87" s="91"/>
      <c r="E87" s="65"/>
      <c r="F87" s="109"/>
      <c r="G87" s="192"/>
      <c r="H87" s="192"/>
      <c r="I87" s="110">
        <f>июн.25!I87+F87-E87</f>
        <v>-1250</v>
      </c>
    </row>
    <row r="88" spans="1:10">
      <c r="A88" s="1"/>
      <c r="B88" s="16">
        <v>80</v>
      </c>
      <c r="C88" s="14"/>
      <c r="D88" s="91"/>
      <c r="E88" s="65"/>
      <c r="F88" s="109"/>
      <c r="G88" s="192"/>
      <c r="H88" s="192"/>
      <c r="I88" s="110">
        <f>июн.25!I88+F88-E88</f>
        <v>-1250</v>
      </c>
    </row>
    <row r="89" spans="1:10">
      <c r="A89" s="1"/>
      <c r="B89" s="16">
        <v>81</v>
      </c>
      <c r="C89" s="14"/>
      <c r="D89" s="91"/>
      <c r="E89" s="65"/>
      <c r="F89" s="109"/>
      <c r="G89" s="192"/>
      <c r="H89" s="192"/>
      <c r="I89" s="110">
        <f>июн.25!I89+F89-E89</f>
        <v>-3750</v>
      </c>
    </row>
    <row r="90" spans="1:10">
      <c r="A90" s="1"/>
      <c r="B90" s="16">
        <v>82</v>
      </c>
      <c r="C90" s="14"/>
      <c r="D90" s="91"/>
      <c r="E90" s="65"/>
      <c r="F90" s="109"/>
      <c r="G90" s="192"/>
      <c r="H90" s="192"/>
      <c r="I90" s="110">
        <f>июн.25!I90+F90-E90</f>
        <v>-1250</v>
      </c>
    </row>
    <row r="91" spans="1:10">
      <c r="A91" s="3"/>
      <c r="B91" s="16">
        <v>83</v>
      </c>
      <c r="C91" s="14"/>
      <c r="D91" s="91"/>
      <c r="E91" s="65"/>
      <c r="F91" s="109"/>
      <c r="G91" s="192"/>
      <c r="H91" s="192"/>
      <c r="I91" s="110">
        <f>июн.25!I91+F91-E91</f>
        <v>0</v>
      </c>
    </row>
    <row r="92" spans="1:10">
      <c r="A92" s="1"/>
      <c r="B92" s="16">
        <v>84</v>
      </c>
      <c r="C92" s="14"/>
      <c r="D92" s="91"/>
      <c r="E92" s="65"/>
      <c r="F92" s="109"/>
      <c r="G92" s="192"/>
      <c r="H92" s="192"/>
      <c r="I92" s="110">
        <f>июн.25!I92+F92-E92</f>
        <v>-2500</v>
      </c>
      <c r="J92" s="164"/>
    </row>
    <row r="93" spans="1:10">
      <c r="A93" s="1"/>
      <c r="B93" s="16">
        <v>85</v>
      </c>
      <c r="C93" s="14"/>
      <c r="D93" s="91"/>
      <c r="E93" s="65"/>
      <c r="F93" s="109"/>
      <c r="G93" s="192"/>
      <c r="H93" s="192"/>
      <c r="I93" s="110">
        <f>июн.25!I93+F93-E93</f>
        <v>-3750</v>
      </c>
    </row>
    <row r="94" spans="1:10">
      <c r="A94" s="1"/>
      <c r="B94" s="16">
        <v>86</v>
      </c>
      <c r="C94" s="14"/>
      <c r="D94" s="91"/>
      <c r="E94" s="65"/>
      <c r="F94" s="109"/>
      <c r="G94" s="192"/>
      <c r="H94" s="192"/>
      <c r="I94" s="110">
        <f>июн.25!I94+F94-E94</f>
        <v>-3750</v>
      </c>
    </row>
    <row r="95" spans="1:10">
      <c r="A95" s="1"/>
      <c r="B95" s="16">
        <v>87</v>
      </c>
      <c r="C95" s="14"/>
      <c r="D95" s="91"/>
      <c r="E95" s="65"/>
      <c r="F95" s="109"/>
      <c r="G95" s="192"/>
      <c r="H95" s="192"/>
      <c r="I95" s="110">
        <f>июн.25!I95+F95-E95</f>
        <v>-3750</v>
      </c>
    </row>
    <row r="96" spans="1:10">
      <c r="A96" s="1"/>
      <c r="B96" s="16">
        <v>88</v>
      </c>
      <c r="C96" s="14"/>
      <c r="D96" s="91"/>
      <c r="E96" s="65"/>
      <c r="F96" s="109"/>
      <c r="G96" s="192"/>
      <c r="H96" s="192"/>
      <c r="I96" s="110">
        <f>июн.25!I96+F96-E96</f>
        <v>0</v>
      </c>
    </row>
    <row r="97" spans="1:10">
      <c r="A97" s="1"/>
      <c r="B97" s="16" t="s">
        <v>56</v>
      </c>
      <c r="C97" s="14"/>
      <c r="D97" s="188"/>
      <c r="E97" s="65"/>
      <c r="F97" s="109"/>
      <c r="G97" s="192"/>
      <c r="H97" s="192"/>
      <c r="I97" s="110">
        <f>июн.25!I97+F97-E97</f>
        <v>-3750</v>
      </c>
    </row>
    <row r="98" spans="1:10">
      <c r="A98" s="1"/>
      <c r="B98" s="16">
        <v>89</v>
      </c>
      <c r="C98" s="14"/>
      <c r="D98" s="91"/>
      <c r="E98" s="65"/>
      <c r="F98" s="109"/>
      <c r="G98" s="192"/>
      <c r="H98" s="192"/>
      <c r="I98" s="110">
        <f>июн.25!I98+F98-E98</f>
        <v>-3750</v>
      </c>
    </row>
    <row r="99" spans="1:10">
      <c r="A99" s="1"/>
      <c r="B99" s="16">
        <v>90</v>
      </c>
      <c r="C99" s="14"/>
      <c r="D99" s="91"/>
      <c r="E99" s="65"/>
      <c r="F99" s="109"/>
      <c r="G99" s="192"/>
      <c r="H99" s="192"/>
      <c r="I99" s="110">
        <f>июн.25!I99+F99-E99</f>
        <v>-3750</v>
      </c>
      <c r="J99" s="28" t="s">
        <v>57</v>
      </c>
    </row>
    <row r="100" spans="1:10">
      <c r="A100" s="1"/>
      <c r="B100" s="16">
        <v>91</v>
      </c>
      <c r="C100" s="14"/>
      <c r="D100" s="91"/>
      <c r="E100" s="65"/>
      <c r="F100" s="109"/>
      <c r="G100" s="192"/>
      <c r="H100" s="192"/>
      <c r="I100" s="110">
        <f>июн.25!I100+F100-E100</f>
        <v>0</v>
      </c>
    </row>
    <row r="101" spans="1:10">
      <c r="A101" s="1"/>
      <c r="B101" s="16">
        <v>92</v>
      </c>
      <c r="C101" s="14"/>
      <c r="D101" s="91"/>
      <c r="E101" s="65"/>
      <c r="F101" s="109"/>
      <c r="G101" s="192"/>
      <c r="H101" s="192"/>
      <c r="I101" s="110">
        <f>июн.25!I101+F101-E101</f>
        <v>-3750</v>
      </c>
    </row>
    <row r="102" spans="1:10">
      <c r="A102" s="1"/>
      <c r="B102" s="16">
        <v>93</v>
      </c>
      <c r="C102" s="14"/>
      <c r="D102" s="91"/>
      <c r="E102" s="65"/>
      <c r="F102" s="109"/>
      <c r="G102" s="192"/>
      <c r="H102" s="192"/>
      <c r="I102" s="110">
        <f>июн.25!I102+F102-E102</f>
        <v>-1250</v>
      </c>
    </row>
    <row r="103" spans="1:10">
      <c r="A103" s="1"/>
      <c r="B103" s="16">
        <v>94</v>
      </c>
      <c r="C103" s="14"/>
      <c r="D103" s="91"/>
      <c r="E103" s="65"/>
      <c r="F103" s="109"/>
      <c r="G103" s="192"/>
      <c r="H103" s="192"/>
      <c r="I103" s="110">
        <f>июн.25!I103+F103-E103</f>
        <v>-3750</v>
      </c>
    </row>
    <row r="104" spans="1:10">
      <c r="A104" s="1"/>
      <c r="B104" s="16">
        <v>95</v>
      </c>
      <c r="C104" s="14"/>
      <c r="D104" s="91"/>
      <c r="E104" s="65"/>
      <c r="F104" s="109"/>
      <c r="G104" s="192"/>
      <c r="H104" s="192"/>
      <c r="I104" s="110">
        <f>июн.25!I104+F104-E104</f>
        <v>0</v>
      </c>
    </row>
    <row r="105" spans="1:10">
      <c r="A105" s="1"/>
      <c r="B105" s="16">
        <v>96</v>
      </c>
      <c r="C105" s="14"/>
      <c r="D105" s="91"/>
      <c r="E105" s="65"/>
      <c r="F105" s="109"/>
      <c r="G105" s="192"/>
      <c r="H105" s="192"/>
      <c r="I105" s="110">
        <f>июн.25!I105+F105-E105</f>
        <v>-2500</v>
      </c>
    </row>
    <row r="106" spans="1:10">
      <c r="A106" s="1"/>
      <c r="B106" s="16">
        <v>97</v>
      </c>
      <c r="C106" s="14"/>
      <c r="D106" s="91"/>
      <c r="E106" s="65"/>
      <c r="F106" s="109"/>
      <c r="G106" s="192"/>
      <c r="H106" s="192"/>
      <c r="I106" s="110">
        <f>июн.25!I106+F106-E106</f>
        <v>-3750</v>
      </c>
    </row>
    <row r="107" spans="1:10">
      <c r="A107" s="1"/>
      <c r="B107" s="16" t="s">
        <v>33</v>
      </c>
      <c r="C107" s="14"/>
      <c r="D107" s="91"/>
      <c r="E107" s="65"/>
      <c r="F107" s="109"/>
      <c r="G107" s="192"/>
      <c r="H107" s="192"/>
      <c r="I107" s="110">
        <f>июн.25!I107+F107-E107</f>
        <v>0</v>
      </c>
      <c r="J107" s="164" t="s">
        <v>34</v>
      </c>
    </row>
    <row r="108" spans="1:10">
      <c r="A108" s="1"/>
      <c r="B108" s="16"/>
      <c r="C108" s="14"/>
      <c r="D108" s="91"/>
      <c r="E108" s="65"/>
      <c r="F108" s="109"/>
      <c r="G108" s="192"/>
      <c r="H108" s="192"/>
      <c r="I108" s="110">
        <f>июн.25!I108+F108-E108</f>
        <v>0</v>
      </c>
    </row>
    <row r="109" spans="1:10">
      <c r="A109" s="1"/>
      <c r="B109" s="16">
        <v>100</v>
      </c>
      <c r="C109" s="14"/>
      <c r="D109" s="91"/>
      <c r="E109" s="65"/>
      <c r="F109" s="109"/>
      <c r="G109" s="192"/>
      <c r="H109" s="192"/>
      <c r="I109" s="110">
        <f>июн.25!I109+F109-E109</f>
        <v>-1250</v>
      </c>
    </row>
    <row r="110" spans="1:10">
      <c r="A110" s="1"/>
      <c r="B110" s="16">
        <v>101</v>
      </c>
      <c r="C110" s="14"/>
      <c r="D110" s="91"/>
      <c r="E110" s="65"/>
      <c r="F110" s="109"/>
      <c r="G110" s="192"/>
      <c r="H110" s="192"/>
      <c r="I110" s="110">
        <f>июн.25!I110+F110-E110</f>
        <v>-3750</v>
      </c>
    </row>
    <row r="111" spans="1:10">
      <c r="A111" s="1"/>
      <c r="B111" s="16" t="s">
        <v>30</v>
      </c>
      <c r="C111" s="14"/>
      <c r="D111" s="91"/>
      <c r="E111" s="65"/>
      <c r="F111" s="109"/>
      <c r="G111" s="192"/>
      <c r="H111" s="192"/>
      <c r="I111" s="110">
        <f>июн.25!I111+F111-E111</f>
        <v>-1250</v>
      </c>
    </row>
    <row r="112" spans="1:10">
      <c r="A112" s="1"/>
      <c r="B112" s="16">
        <v>102</v>
      </c>
      <c r="C112" s="14"/>
      <c r="D112" s="168"/>
      <c r="E112" s="65"/>
      <c r="F112" s="109"/>
      <c r="G112" s="192"/>
      <c r="H112" s="192"/>
      <c r="I112" s="110">
        <f>июн.25!I112+F112-E112</f>
        <v>-2500</v>
      </c>
    </row>
    <row r="113" spans="1:9">
      <c r="A113" s="1"/>
      <c r="B113" s="16">
        <v>103</v>
      </c>
      <c r="C113" s="14"/>
      <c r="D113" s="91"/>
      <c r="E113" s="65"/>
      <c r="F113" s="109"/>
      <c r="G113" s="192"/>
      <c r="H113" s="192"/>
      <c r="I113" s="110">
        <f>июн.25!I113+F113-E113</f>
        <v>-2500</v>
      </c>
    </row>
    <row r="114" spans="1:9">
      <c r="A114" s="1"/>
      <c r="B114" s="16">
        <v>104</v>
      </c>
      <c r="C114" s="14"/>
      <c r="D114" s="91"/>
      <c r="E114" s="65"/>
      <c r="F114" s="109"/>
      <c r="G114" s="192"/>
      <c r="H114" s="192"/>
      <c r="I114" s="110">
        <f>июн.25!I114+F114-E114</f>
        <v>0</v>
      </c>
    </row>
    <row r="115" spans="1:9">
      <c r="A115" s="1"/>
      <c r="B115" s="16">
        <v>105</v>
      </c>
      <c r="C115" s="14"/>
      <c r="D115" s="91"/>
      <c r="E115" s="65"/>
      <c r="F115" s="109"/>
      <c r="G115" s="192"/>
      <c r="H115" s="192"/>
      <c r="I115" s="110">
        <f>июн.25!I115+F115-E115</f>
        <v>0</v>
      </c>
    </row>
    <row r="116" spans="1:9">
      <c r="A116" s="1"/>
      <c r="B116" s="16">
        <v>106</v>
      </c>
      <c r="C116" s="14"/>
      <c r="D116" s="91"/>
      <c r="E116" s="65"/>
      <c r="F116" s="109"/>
      <c r="G116" s="192"/>
      <c r="H116" s="192"/>
      <c r="I116" s="110">
        <f>июн.25!I116+F116-E116</f>
        <v>0</v>
      </c>
    </row>
    <row r="117" spans="1:9">
      <c r="A117" s="1"/>
      <c r="B117" s="16">
        <v>107</v>
      </c>
      <c r="C117" s="14"/>
      <c r="D117" s="91"/>
      <c r="E117" s="65"/>
      <c r="F117" s="109"/>
      <c r="G117" s="192"/>
      <c r="H117" s="192"/>
      <c r="I117" s="110">
        <f>июн.25!I117+F117-E117</f>
        <v>0</v>
      </c>
    </row>
    <row r="118" spans="1:9">
      <c r="A118" s="1"/>
      <c r="B118" s="16">
        <v>108</v>
      </c>
      <c r="C118" s="14"/>
      <c r="D118" s="91"/>
      <c r="E118" s="65"/>
      <c r="F118" s="109"/>
      <c r="G118" s="192"/>
      <c r="H118" s="192"/>
      <c r="I118" s="110">
        <f>июн.25!I118+F118-E118</f>
        <v>0</v>
      </c>
    </row>
    <row r="119" spans="1:9">
      <c r="A119" s="1"/>
      <c r="B119" s="16">
        <v>109</v>
      </c>
      <c r="C119" s="14"/>
      <c r="D119" s="91"/>
      <c r="E119" s="65"/>
      <c r="F119" s="109"/>
      <c r="G119" s="192"/>
      <c r="H119" s="192"/>
      <c r="I119" s="110">
        <f>июн.25!I119+F119-E119</f>
        <v>0</v>
      </c>
    </row>
    <row r="120" spans="1:9">
      <c r="A120" s="3"/>
      <c r="B120" s="16">
        <v>110</v>
      </c>
      <c r="C120" s="14"/>
      <c r="D120" s="91"/>
      <c r="E120" s="65"/>
      <c r="F120" s="109"/>
      <c r="G120" s="192"/>
      <c r="H120" s="192"/>
      <c r="I120" s="110">
        <f>июн.25!I120+F120-E120</f>
        <v>0</v>
      </c>
    </row>
    <row r="121" spans="1:9">
      <c r="A121" s="1"/>
      <c r="B121" s="16">
        <v>111</v>
      </c>
      <c r="C121" s="14"/>
      <c r="D121" s="91"/>
      <c r="E121" s="65"/>
      <c r="F121" s="109"/>
      <c r="G121" s="192"/>
      <c r="H121" s="192"/>
      <c r="I121" s="110">
        <f>июн.25!I121+F121-E121</f>
        <v>0</v>
      </c>
    </row>
    <row r="122" spans="1:9">
      <c r="A122" s="1"/>
      <c r="B122" s="16">
        <v>112</v>
      </c>
      <c r="C122" s="14"/>
      <c r="D122" s="91"/>
      <c r="E122" s="65"/>
      <c r="F122" s="109"/>
      <c r="G122" s="192"/>
      <c r="H122" s="192"/>
      <c r="I122" s="110">
        <f>июн.25!I122+F122-E122</f>
        <v>0</v>
      </c>
    </row>
    <row r="123" spans="1:9">
      <c r="A123" s="1"/>
      <c r="B123" s="16">
        <v>113</v>
      </c>
      <c r="C123" s="14"/>
      <c r="D123" s="91"/>
      <c r="E123" s="65"/>
      <c r="F123" s="109"/>
      <c r="G123" s="192"/>
      <c r="H123" s="192"/>
      <c r="I123" s="110">
        <f>июн.25!I123+F123-E123</f>
        <v>-1250</v>
      </c>
    </row>
    <row r="124" spans="1:9">
      <c r="A124" s="1"/>
      <c r="B124" s="16" t="s">
        <v>51</v>
      </c>
      <c r="C124" s="14"/>
      <c r="D124" s="179"/>
      <c r="E124" s="65"/>
      <c r="F124" s="109"/>
      <c r="G124" s="192"/>
      <c r="H124" s="192"/>
      <c r="I124" s="110">
        <f>июн.25!I124+F124-E124</f>
        <v>-1250</v>
      </c>
    </row>
    <row r="125" spans="1:9">
      <c r="A125" s="1"/>
      <c r="B125" s="16" t="s">
        <v>26</v>
      </c>
      <c r="C125" s="14"/>
      <c r="D125" s="102"/>
      <c r="E125" s="65"/>
      <c r="F125" s="109"/>
      <c r="G125" s="192"/>
      <c r="H125" s="192"/>
      <c r="I125" s="110">
        <f>июн.25!I125+F125-E125</f>
        <v>-3750</v>
      </c>
    </row>
    <row r="126" spans="1:9">
      <c r="A126" s="1"/>
      <c r="B126" s="16">
        <v>114</v>
      </c>
      <c r="C126" s="14"/>
      <c r="D126" s="91"/>
      <c r="E126" s="65"/>
      <c r="F126" s="109"/>
      <c r="G126" s="192"/>
      <c r="H126" s="192"/>
      <c r="I126" s="110">
        <f>июн.25!I126+F126-E126</f>
        <v>0</v>
      </c>
    </row>
    <row r="127" spans="1:9">
      <c r="A127" s="1"/>
      <c r="B127" s="16" t="s">
        <v>24</v>
      </c>
      <c r="C127" s="47"/>
      <c r="D127" s="91"/>
      <c r="E127" s="65"/>
      <c r="F127" s="109"/>
      <c r="G127" s="192"/>
      <c r="H127" s="192"/>
      <c r="I127" s="110">
        <f>июн.25!I127+F127-E127</f>
        <v>0</v>
      </c>
    </row>
    <row r="128" spans="1:9">
      <c r="A128" s="1"/>
      <c r="B128" s="16">
        <v>116</v>
      </c>
      <c r="C128" s="14"/>
      <c r="D128" s="91"/>
      <c r="E128" s="65"/>
      <c r="F128" s="109"/>
      <c r="G128" s="192"/>
      <c r="H128" s="192"/>
      <c r="I128" s="110">
        <f>июн.25!I128+F128-E128</f>
        <v>0</v>
      </c>
    </row>
    <row r="129" spans="1:9">
      <c r="A129" s="1"/>
      <c r="B129" s="16">
        <v>117</v>
      </c>
      <c r="C129" s="14"/>
      <c r="D129" s="91"/>
      <c r="E129" s="65"/>
      <c r="F129" s="109"/>
      <c r="G129" s="192"/>
      <c r="H129" s="192"/>
      <c r="I129" s="110">
        <f>июн.25!I129+F129-E129</f>
        <v>-1250</v>
      </c>
    </row>
    <row r="130" spans="1:9">
      <c r="A130" s="1"/>
      <c r="B130" s="16">
        <v>118</v>
      </c>
      <c r="C130" s="72"/>
      <c r="D130" s="91"/>
      <c r="E130" s="65"/>
      <c r="F130" s="109"/>
      <c r="G130" s="192"/>
      <c r="H130" s="192"/>
      <c r="I130" s="110">
        <f>июн.25!I130+F130-E130</f>
        <v>0</v>
      </c>
    </row>
    <row r="131" spans="1:9">
      <c r="A131" s="1"/>
      <c r="B131" s="16">
        <v>119</v>
      </c>
      <c r="C131" s="14"/>
      <c r="D131" s="91"/>
      <c r="E131" s="65"/>
      <c r="F131" s="109"/>
      <c r="G131" s="192"/>
      <c r="H131" s="192"/>
      <c r="I131" s="110">
        <f>июн.25!I131+F131-E131</f>
        <v>-3750</v>
      </c>
    </row>
    <row r="132" spans="1:9">
      <c r="A132" s="15"/>
      <c r="B132" s="16">
        <v>120</v>
      </c>
      <c r="C132" s="14"/>
      <c r="D132" s="91"/>
      <c r="E132" s="65"/>
      <c r="F132" s="109"/>
      <c r="G132" s="192"/>
      <c r="H132" s="192"/>
      <c r="I132" s="110">
        <f>июн.25!I132+F132-E132</f>
        <v>-3750</v>
      </c>
    </row>
    <row r="133" spans="1:9">
      <c r="A133" s="1"/>
      <c r="B133" s="16">
        <v>121</v>
      </c>
      <c r="C133" s="14"/>
      <c r="D133" s="91"/>
      <c r="E133" s="65"/>
      <c r="F133" s="109"/>
      <c r="G133" s="192"/>
      <c r="H133" s="192"/>
      <c r="I133" s="110">
        <f>июн.25!I133+F133-E133</f>
        <v>-3750</v>
      </c>
    </row>
    <row r="134" spans="1:9">
      <c r="A134" s="1"/>
      <c r="B134" s="1">
        <v>122</v>
      </c>
      <c r="C134" s="14"/>
      <c r="D134" s="91"/>
      <c r="E134" s="65"/>
      <c r="F134" s="109"/>
      <c r="G134" s="192"/>
      <c r="H134" s="192"/>
      <c r="I134" s="110">
        <f>июн.25!I134+F134-E134</f>
        <v>-1250</v>
      </c>
    </row>
    <row r="135" spans="1:9">
      <c r="A135" s="1"/>
      <c r="B135" s="16">
        <v>123</v>
      </c>
      <c r="C135" s="14"/>
      <c r="D135" s="91"/>
      <c r="E135" s="65"/>
      <c r="F135" s="109"/>
      <c r="G135" s="192"/>
      <c r="H135" s="192"/>
      <c r="I135" s="110">
        <f>июн.25!I135+F135-E135</f>
        <v>0</v>
      </c>
    </row>
    <row r="136" spans="1:9">
      <c r="A136" s="1"/>
      <c r="B136" s="16">
        <v>124</v>
      </c>
      <c r="C136" s="14"/>
      <c r="D136" s="91"/>
      <c r="E136" s="65"/>
      <c r="F136" s="109"/>
      <c r="G136" s="192"/>
      <c r="H136" s="192"/>
      <c r="I136" s="110">
        <f>июн.25!I136+F136-E136</f>
        <v>-1200</v>
      </c>
    </row>
    <row r="137" spans="1:9">
      <c r="A137" s="1"/>
      <c r="B137" s="16" t="s">
        <v>38</v>
      </c>
      <c r="C137" s="14"/>
      <c r="D137" s="176"/>
      <c r="E137" s="65"/>
      <c r="F137" s="109"/>
      <c r="G137" s="192"/>
      <c r="H137" s="192"/>
      <c r="I137" s="110">
        <f>июн.25!I137+F137-E137</f>
        <v>-1250</v>
      </c>
    </row>
    <row r="138" spans="1:9">
      <c r="A138" s="1"/>
      <c r="B138" s="16">
        <v>125</v>
      </c>
      <c r="C138" s="14"/>
      <c r="D138" s="91"/>
      <c r="E138" s="65"/>
      <c r="F138" s="109"/>
      <c r="G138" s="192"/>
      <c r="H138" s="192"/>
      <c r="I138" s="110">
        <f>июн.25!I138+F138-E138</f>
        <v>-3750</v>
      </c>
    </row>
    <row r="139" spans="1:9">
      <c r="A139" s="1"/>
      <c r="B139" s="16">
        <v>126</v>
      </c>
      <c r="C139" s="14"/>
      <c r="D139" s="91"/>
      <c r="E139" s="65"/>
      <c r="F139" s="109"/>
      <c r="G139" s="192"/>
      <c r="H139" s="192"/>
      <c r="I139" s="110">
        <f>июн.25!I139+F139-E139</f>
        <v>6250</v>
      </c>
    </row>
    <row r="140" spans="1:9">
      <c r="A140" s="1"/>
      <c r="B140" s="16">
        <v>127</v>
      </c>
      <c r="C140" s="14"/>
      <c r="D140" s="91"/>
      <c r="E140" s="65"/>
      <c r="F140" s="109"/>
      <c r="G140" s="192"/>
      <c r="H140" s="192"/>
      <c r="I140" s="110">
        <f>июн.25!I140+F140-E140</f>
        <v>-2500</v>
      </c>
    </row>
    <row r="141" spans="1:9">
      <c r="A141" s="1"/>
      <c r="B141" s="16">
        <v>128</v>
      </c>
      <c r="C141" s="14"/>
      <c r="D141" s="91"/>
      <c r="E141" s="65"/>
      <c r="F141" s="109"/>
      <c r="G141" s="192"/>
      <c r="H141" s="192"/>
      <c r="I141" s="110">
        <f>июн.25!I141+F141-E141</f>
        <v>1250</v>
      </c>
    </row>
    <row r="142" spans="1:9">
      <c r="A142" s="1"/>
      <c r="B142" s="16">
        <v>129</v>
      </c>
      <c r="C142" s="14"/>
      <c r="D142" s="91"/>
      <c r="E142" s="65"/>
      <c r="F142" s="109"/>
      <c r="G142" s="192"/>
      <c r="H142" s="192"/>
      <c r="I142" s="110">
        <f>июн.25!I142+F142-E142</f>
        <v>-1250</v>
      </c>
    </row>
    <row r="143" spans="1:9">
      <c r="A143" s="1"/>
      <c r="B143" s="16">
        <v>130</v>
      </c>
      <c r="C143" s="72"/>
      <c r="D143" s="91"/>
      <c r="E143" s="65"/>
      <c r="F143" s="109"/>
      <c r="G143" s="192"/>
      <c r="H143" s="192"/>
      <c r="I143" s="110">
        <f>июн.25!I143+F143-E143</f>
        <v>1250</v>
      </c>
    </row>
    <row r="144" spans="1:9">
      <c r="A144" s="15"/>
      <c r="B144" s="16">
        <v>131.13200000000001</v>
      </c>
      <c r="C144" s="14"/>
      <c r="D144" s="91"/>
      <c r="E144" s="65"/>
      <c r="F144" s="109"/>
      <c r="G144" s="192"/>
      <c r="H144" s="192"/>
      <c r="I144" s="110">
        <f>июн.25!I144+F144-E144</f>
        <v>-2500</v>
      </c>
    </row>
    <row r="145" spans="1:10">
      <c r="A145" s="3"/>
      <c r="B145" s="16">
        <v>133</v>
      </c>
      <c r="C145" s="14"/>
      <c r="D145" s="91"/>
      <c r="E145" s="65"/>
      <c r="F145" s="109"/>
      <c r="G145" s="192"/>
      <c r="H145" s="192"/>
      <c r="I145" s="110">
        <f>июн.25!I145+F145-E145</f>
        <v>-2500</v>
      </c>
      <c r="J145" s="164"/>
    </row>
    <row r="146" spans="1:10">
      <c r="A146" s="1"/>
      <c r="B146" s="16">
        <v>134</v>
      </c>
      <c r="C146" s="14"/>
      <c r="D146" s="91"/>
      <c r="E146" s="65"/>
      <c r="F146" s="109"/>
      <c r="G146" s="192"/>
      <c r="H146" s="192"/>
      <c r="I146" s="110">
        <f>июн.25!I146+F146-E146</f>
        <v>-1250</v>
      </c>
    </row>
    <row r="147" spans="1:10">
      <c r="A147" s="1"/>
      <c r="B147" s="16">
        <v>135</v>
      </c>
      <c r="C147" s="14"/>
      <c r="D147" s="91"/>
      <c r="E147" s="65"/>
      <c r="F147" s="109"/>
      <c r="G147" s="192"/>
      <c r="H147" s="192"/>
      <c r="I147" s="110">
        <f>июн.25!I147+F147-E147</f>
        <v>0</v>
      </c>
    </row>
    <row r="148" spans="1:10">
      <c r="A148" s="1"/>
      <c r="B148" s="16">
        <v>136</v>
      </c>
      <c r="C148" s="14"/>
      <c r="D148" s="91"/>
      <c r="E148" s="65"/>
      <c r="F148" s="109"/>
      <c r="G148" s="192"/>
      <c r="H148" s="192"/>
      <c r="I148" s="110">
        <f>июн.25!I148+F148-E148</f>
        <v>-1250</v>
      </c>
    </row>
    <row r="149" spans="1:10">
      <c r="A149" s="1"/>
      <c r="B149" s="16">
        <v>137</v>
      </c>
      <c r="C149" s="14"/>
      <c r="D149" s="91"/>
      <c r="E149" s="65"/>
      <c r="F149" s="109"/>
      <c r="G149" s="192"/>
      <c r="H149" s="192"/>
      <c r="I149" s="110">
        <f>июн.25!I149+F149-E149</f>
        <v>-1250</v>
      </c>
    </row>
    <row r="150" spans="1:10">
      <c r="A150" s="1"/>
      <c r="B150" s="16">
        <v>138</v>
      </c>
      <c r="C150" s="14"/>
      <c r="D150" s="91"/>
      <c r="E150" s="65"/>
      <c r="F150" s="109"/>
      <c r="G150" s="192"/>
      <c r="H150" s="192"/>
      <c r="I150" s="110">
        <f>июн.25!I150+F150-E150</f>
        <v>-2500</v>
      </c>
    </row>
    <row r="151" spans="1:10">
      <c r="A151" s="1"/>
      <c r="B151" s="16">
        <v>139</v>
      </c>
      <c r="C151" s="14"/>
      <c r="D151" s="91"/>
      <c r="E151" s="65"/>
      <c r="F151" s="109"/>
      <c r="G151" s="192"/>
      <c r="H151" s="192"/>
      <c r="I151" s="110">
        <f>июн.25!I151+F151-E151</f>
        <v>0</v>
      </c>
    </row>
    <row r="152" spans="1:10">
      <c r="A152" s="1"/>
      <c r="B152" s="16">
        <v>140</v>
      </c>
      <c r="C152" s="14"/>
      <c r="D152" s="91"/>
      <c r="E152" s="65"/>
      <c r="F152" s="109"/>
      <c r="G152" s="192"/>
      <c r="H152" s="192"/>
      <c r="I152" s="110">
        <f>июн.25!I152+F152-E152</f>
        <v>-3750</v>
      </c>
    </row>
    <row r="153" spans="1:10">
      <c r="A153" s="1"/>
      <c r="B153" s="16">
        <v>141</v>
      </c>
      <c r="C153" s="14"/>
      <c r="D153" s="91"/>
      <c r="E153" s="65"/>
      <c r="F153" s="109"/>
      <c r="G153" s="192"/>
      <c r="H153" s="192"/>
      <c r="I153" s="110">
        <f>июн.25!I153+F153-E153</f>
        <v>-2500</v>
      </c>
    </row>
    <row r="154" spans="1:10">
      <c r="A154" s="1"/>
      <c r="B154" s="16">
        <v>142</v>
      </c>
      <c r="C154" s="14"/>
      <c r="D154" s="91"/>
      <c r="E154" s="65"/>
      <c r="F154" s="109"/>
      <c r="G154" s="192"/>
      <c r="H154" s="192"/>
      <c r="I154" s="110">
        <f>июн.25!I154+F154-E154</f>
        <v>17500</v>
      </c>
    </row>
    <row r="155" spans="1:10">
      <c r="A155" s="1"/>
      <c r="B155" s="16">
        <v>143</v>
      </c>
      <c r="C155" s="14"/>
      <c r="D155" s="91"/>
      <c r="E155" s="65"/>
      <c r="F155" s="109"/>
      <c r="G155" s="192"/>
      <c r="H155" s="192"/>
      <c r="I155" s="110">
        <f>июн.25!I155+F155-E155</f>
        <v>-1250</v>
      </c>
    </row>
    <row r="156" spans="1:10">
      <c r="A156" s="1"/>
      <c r="B156" s="16">
        <v>144</v>
      </c>
      <c r="C156" s="14"/>
      <c r="D156" s="91"/>
      <c r="E156" s="65"/>
      <c r="F156" s="109"/>
      <c r="G156" s="192"/>
      <c r="H156" s="192"/>
      <c r="I156" s="110">
        <f>июн.25!I156+F156-E156</f>
        <v>-3750</v>
      </c>
    </row>
    <row r="157" spans="1:10">
      <c r="A157" s="1"/>
      <c r="B157" s="16">
        <v>145</v>
      </c>
      <c r="C157" s="14"/>
      <c r="D157" s="91"/>
      <c r="E157" s="65"/>
      <c r="F157" s="109"/>
      <c r="G157" s="192"/>
      <c r="H157" s="192"/>
      <c r="I157" s="110">
        <f>июн.25!I157+F157-E157</f>
        <v>-2500</v>
      </c>
    </row>
    <row r="158" spans="1:10">
      <c r="A158" s="1"/>
      <c r="B158" s="16">
        <v>146</v>
      </c>
      <c r="C158" s="14"/>
      <c r="D158" s="91"/>
      <c r="E158" s="65"/>
      <c r="F158" s="109"/>
      <c r="G158" s="192"/>
      <c r="H158" s="192"/>
      <c r="I158" s="110">
        <f>июн.25!I158+F158-E158</f>
        <v>-3750</v>
      </c>
    </row>
    <row r="159" spans="1:10">
      <c r="A159" s="1"/>
      <c r="B159" s="16">
        <v>147</v>
      </c>
      <c r="C159" s="14"/>
      <c r="D159" s="91"/>
      <c r="E159" s="65"/>
      <c r="F159" s="109"/>
      <c r="G159" s="192"/>
      <c r="H159" s="192"/>
      <c r="I159" s="110">
        <f>июн.25!I159+F159-E159</f>
        <v>-3750</v>
      </c>
    </row>
    <row r="160" spans="1:10">
      <c r="A160" s="1"/>
      <c r="B160" s="16">
        <v>148</v>
      </c>
      <c r="C160" s="14"/>
      <c r="D160" s="91"/>
      <c r="E160" s="65"/>
      <c r="F160" s="109"/>
      <c r="G160" s="192"/>
      <c r="H160" s="192"/>
      <c r="I160" s="110">
        <f>июн.25!I160+F160-E160</f>
        <v>-1252</v>
      </c>
    </row>
    <row r="161" spans="1:9">
      <c r="A161" s="1"/>
      <c r="B161" s="16">
        <v>149</v>
      </c>
      <c r="C161" s="14"/>
      <c r="D161" s="91"/>
      <c r="E161" s="65"/>
      <c r="F161" s="109"/>
      <c r="G161" s="192"/>
      <c r="H161" s="192"/>
      <c r="I161" s="110">
        <f>июн.25!I161+F161-E161</f>
        <v>-3750</v>
      </c>
    </row>
    <row r="162" spans="1:9">
      <c r="A162" s="1"/>
      <c r="B162" s="16">
        <v>150</v>
      </c>
      <c r="C162" s="14"/>
      <c r="D162" s="91"/>
      <c r="E162" s="65"/>
      <c r="F162" s="109"/>
      <c r="G162" s="192"/>
      <c r="H162" s="192"/>
      <c r="I162" s="110">
        <f>июн.25!I162+F162-E162</f>
        <v>-3750</v>
      </c>
    </row>
    <row r="163" spans="1:9">
      <c r="A163" s="1"/>
      <c r="B163" s="16">
        <v>151</v>
      </c>
      <c r="C163" s="14"/>
      <c r="D163" s="91"/>
      <c r="E163" s="65"/>
      <c r="F163" s="109"/>
      <c r="G163" s="192"/>
      <c r="H163" s="192"/>
      <c r="I163" s="110">
        <f>июн.25!I163+F163-E163</f>
        <v>-2500</v>
      </c>
    </row>
    <row r="164" spans="1:9">
      <c r="A164" s="1"/>
      <c r="B164" s="16">
        <v>152</v>
      </c>
      <c r="C164" s="14"/>
      <c r="D164" s="91"/>
      <c r="E164" s="65"/>
      <c r="F164" s="109"/>
      <c r="G164" s="192"/>
      <c r="H164" s="192"/>
      <c r="I164" s="110">
        <f>июн.25!I164+F164-E164</f>
        <v>-1250</v>
      </c>
    </row>
    <row r="165" spans="1:9">
      <c r="A165" s="1"/>
      <c r="B165" s="16">
        <v>153</v>
      </c>
      <c r="C165" s="14"/>
      <c r="D165" s="91"/>
      <c r="E165" s="65"/>
      <c r="F165" s="109"/>
      <c r="G165" s="192"/>
      <c r="H165" s="192"/>
      <c r="I165" s="110">
        <f>июн.25!I165+F165-E165</f>
        <v>3750</v>
      </c>
    </row>
    <row r="166" spans="1:9">
      <c r="A166" s="1"/>
      <c r="B166" s="16">
        <v>154</v>
      </c>
      <c r="C166" s="14"/>
      <c r="D166" s="91"/>
      <c r="E166" s="65"/>
      <c r="F166" s="109"/>
      <c r="G166" s="192"/>
      <c r="H166" s="192"/>
      <c r="I166" s="110">
        <f>июн.25!I166+F166-E166</f>
        <v>0</v>
      </c>
    </row>
    <row r="167" spans="1:9">
      <c r="A167" s="1"/>
      <c r="B167" s="16">
        <v>155</v>
      </c>
      <c r="C167" s="14"/>
      <c r="D167" s="91"/>
      <c r="E167" s="65"/>
      <c r="F167" s="109"/>
      <c r="G167" s="192"/>
      <c r="H167" s="192"/>
      <c r="I167" s="110">
        <f>июн.25!I167+F167-E167</f>
        <v>0</v>
      </c>
    </row>
    <row r="168" spans="1:9">
      <c r="A168" s="1"/>
      <c r="B168" s="16">
        <v>156</v>
      </c>
      <c r="C168" s="14"/>
      <c r="D168" s="91"/>
      <c r="E168" s="65"/>
      <c r="F168" s="109"/>
      <c r="G168" s="192"/>
      <c r="H168" s="192"/>
      <c r="I168" s="110">
        <f>июн.25!I168+F168-E168</f>
        <v>0</v>
      </c>
    </row>
    <row r="169" spans="1:9">
      <c r="A169" s="1"/>
      <c r="B169" s="16">
        <v>157</v>
      </c>
      <c r="C169" s="14"/>
      <c r="D169" s="91"/>
      <c r="E169" s="65"/>
      <c r="F169" s="109"/>
      <c r="G169" s="192"/>
      <c r="H169" s="192"/>
      <c r="I169" s="110">
        <f>июн.25!I169+F169-E169</f>
        <v>0</v>
      </c>
    </row>
    <row r="170" spans="1:9">
      <c r="A170" s="1"/>
      <c r="B170" s="16">
        <v>158</v>
      </c>
      <c r="C170" s="14"/>
      <c r="D170" s="91"/>
      <c r="E170" s="65"/>
      <c r="F170" s="109"/>
      <c r="G170" s="192"/>
      <c r="H170" s="192"/>
      <c r="I170" s="110">
        <f>июн.25!I170+F170-E170</f>
        <v>0</v>
      </c>
    </row>
    <row r="171" spans="1:9">
      <c r="A171" s="15"/>
      <c r="B171" s="16">
        <v>159</v>
      </c>
      <c r="C171" s="14"/>
      <c r="D171" s="91"/>
      <c r="E171" s="65"/>
      <c r="F171" s="109"/>
      <c r="G171" s="192"/>
      <c r="H171" s="192"/>
      <c r="I171" s="110">
        <f>июн.25!I171+F171-E171</f>
        <v>1250</v>
      </c>
    </row>
    <row r="172" spans="1:9">
      <c r="A172" s="1"/>
      <c r="B172" s="16">
        <v>160</v>
      </c>
      <c r="C172" s="14"/>
      <c r="D172" s="91"/>
      <c r="E172" s="65"/>
      <c r="F172" s="109"/>
      <c r="G172" s="192"/>
      <c r="H172" s="192"/>
      <c r="I172" s="110">
        <f>июн.25!I172+F172-E172</f>
        <v>-3750</v>
      </c>
    </row>
    <row r="173" spans="1:9">
      <c r="A173" s="1"/>
      <c r="B173" s="16">
        <v>161</v>
      </c>
      <c r="C173" s="14"/>
      <c r="D173" s="173"/>
      <c r="E173" s="65"/>
      <c r="F173" s="109"/>
      <c r="G173" s="192"/>
      <c r="H173" s="192"/>
      <c r="I173" s="110">
        <f>июн.25!I173+F173-E173</f>
        <v>-1050</v>
      </c>
    </row>
    <row r="174" spans="1:9">
      <c r="A174" s="1"/>
      <c r="B174" s="16">
        <v>162</v>
      </c>
      <c r="C174" s="14"/>
      <c r="D174" s="91"/>
      <c r="E174" s="65"/>
      <c r="F174" s="109"/>
      <c r="G174" s="192"/>
      <c r="H174" s="192"/>
      <c r="I174" s="110">
        <f>июн.25!I174+F174-E174</f>
        <v>-2500</v>
      </c>
    </row>
    <row r="175" spans="1:9">
      <c r="A175" s="1"/>
      <c r="B175" s="16">
        <v>163</v>
      </c>
      <c r="C175" s="14"/>
      <c r="D175" s="91"/>
      <c r="E175" s="65"/>
      <c r="F175" s="109"/>
      <c r="G175" s="192"/>
      <c r="H175" s="192"/>
      <c r="I175" s="110">
        <f>июн.25!I175+F175-E175</f>
        <v>-3750</v>
      </c>
    </row>
    <row r="176" spans="1:9">
      <c r="A176" s="1"/>
      <c r="B176" s="16">
        <v>164</v>
      </c>
      <c r="C176" s="67"/>
      <c r="D176" s="91"/>
      <c r="E176" s="65"/>
      <c r="F176" s="109"/>
      <c r="G176" s="192"/>
      <c r="H176" s="192"/>
      <c r="I176" s="110">
        <f>июн.25!I176+F176-E176</f>
        <v>1250</v>
      </c>
    </row>
    <row r="177" spans="1:10">
      <c r="A177" s="1"/>
      <c r="B177" s="16">
        <v>165</v>
      </c>
      <c r="C177" s="14"/>
      <c r="D177" s="91"/>
      <c r="E177" s="65"/>
      <c r="F177" s="109"/>
      <c r="G177" s="192"/>
      <c r="H177" s="192"/>
      <c r="I177" s="110">
        <f>июн.25!I177+F177-E177</f>
        <v>-3750</v>
      </c>
    </row>
    <row r="178" spans="1:10">
      <c r="A178" s="1"/>
      <c r="B178" s="16">
        <v>166</v>
      </c>
      <c r="C178" s="14"/>
      <c r="D178" s="91"/>
      <c r="E178" s="65"/>
      <c r="F178" s="109"/>
      <c r="G178" s="192"/>
      <c r="H178" s="192"/>
      <c r="I178" s="110">
        <f>июн.25!I178+F178-E178</f>
        <v>-2500</v>
      </c>
    </row>
    <row r="179" spans="1:10">
      <c r="A179" s="1"/>
      <c r="B179" s="16">
        <v>167</v>
      </c>
      <c r="C179" s="14"/>
      <c r="D179" s="91"/>
      <c r="E179" s="65"/>
      <c r="F179" s="109"/>
      <c r="G179" s="192"/>
      <c r="H179" s="192"/>
      <c r="I179" s="110">
        <f>июн.25!I179+F179-E179</f>
        <v>-2500</v>
      </c>
    </row>
    <row r="180" spans="1:10">
      <c r="A180" s="1"/>
      <c r="B180" s="16">
        <v>168</v>
      </c>
      <c r="C180" s="14"/>
      <c r="D180" s="91"/>
      <c r="E180" s="65"/>
      <c r="F180" s="109"/>
      <c r="G180" s="192"/>
      <c r="H180" s="192"/>
      <c r="I180" s="110">
        <f>июн.25!I180+F180-E180</f>
        <v>-3750</v>
      </c>
    </row>
    <row r="181" spans="1:10">
      <c r="A181" s="1"/>
      <c r="B181" s="16">
        <v>169</v>
      </c>
      <c r="C181" s="14"/>
      <c r="D181" s="91"/>
      <c r="E181" s="65"/>
      <c r="F181" s="109"/>
      <c r="G181" s="192"/>
      <c r="H181" s="192"/>
      <c r="I181" s="110">
        <f>июн.25!I181+F181-E181</f>
        <v>-3750</v>
      </c>
    </row>
    <row r="182" spans="1:10">
      <c r="A182" s="15"/>
      <c r="B182" s="16">
        <v>170</v>
      </c>
      <c r="C182" s="14"/>
      <c r="D182" s="91"/>
      <c r="E182" s="65"/>
      <c r="F182" s="109"/>
      <c r="G182" s="192"/>
      <c r="H182" s="192"/>
      <c r="I182" s="110">
        <f>июн.25!I182+F182-E182</f>
        <v>-3750</v>
      </c>
    </row>
    <row r="183" spans="1:10">
      <c r="A183" s="1"/>
      <c r="B183" s="16">
        <v>171</v>
      </c>
      <c r="C183" s="14"/>
      <c r="D183" s="91"/>
      <c r="E183" s="65"/>
      <c r="F183" s="109"/>
      <c r="G183" s="192"/>
      <c r="H183" s="192"/>
      <c r="I183" s="110">
        <f>июн.25!I183+F183-E183</f>
        <v>-3750</v>
      </c>
    </row>
    <row r="184" spans="1:10">
      <c r="A184" s="1"/>
      <c r="B184" s="16">
        <v>172</v>
      </c>
      <c r="C184" s="14"/>
      <c r="D184" s="91"/>
      <c r="E184" s="65"/>
      <c r="F184" s="109"/>
      <c r="G184" s="192"/>
      <c r="H184" s="192"/>
      <c r="I184" s="110">
        <f>июн.25!I184+F184-E184</f>
        <v>-3750</v>
      </c>
      <c r="J184" s="164"/>
    </row>
    <row r="185" spans="1:10">
      <c r="A185" s="1"/>
      <c r="B185" s="16">
        <v>173</v>
      </c>
      <c r="C185" s="47"/>
      <c r="D185" s="77"/>
      <c r="E185" s="65"/>
      <c r="F185" s="109"/>
      <c r="G185" s="192"/>
      <c r="H185" s="192"/>
      <c r="I185" s="110">
        <f>июн.25!I185+F185-E185</f>
        <v>-1250</v>
      </c>
    </row>
    <row r="186" spans="1:10">
      <c r="A186" s="1"/>
      <c r="B186" s="16">
        <v>174</v>
      </c>
      <c r="C186" s="14"/>
      <c r="D186" s="91"/>
      <c r="E186" s="65"/>
      <c r="F186" s="109"/>
      <c r="G186" s="192"/>
      <c r="H186" s="192"/>
      <c r="I186" s="110">
        <f>июн.25!I186+F186-E186</f>
        <v>0</v>
      </c>
    </row>
    <row r="187" spans="1:10">
      <c r="A187" s="1"/>
      <c r="B187" s="16">
        <v>175</v>
      </c>
      <c r="C187" s="14"/>
      <c r="D187" s="91"/>
      <c r="E187" s="65"/>
      <c r="F187" s="109"/>
      <c r="G187" s="192"/>
      <c r="H187" s="192"/>
      <c r="I187" s="110">
        <f>июн.25!I187+F187-E187</f>
        <v>-3750</v>
      </c>
    </row>
    <row r="188" spans="1:10">
      <c r="A188" s="1"/>
      <c r="B188" s="16">
        <v>176</v>
      </c>
      <c r="C188" s="14"/>
      <c r="D188" s="91"/>
      <c r="E188" s="65"/>
      <c r="F188" s="109"/>
      <c r="G188" s="192"/>
      <c r="H188" s="192"/>
      <c r="I188" s="110">
        <f>июн.25!I188+F188-E188</f>
        <v>0</v>
      </c>
    </row>
    <row r="189" spans="1:10">
      <c r="A189" s="1"/>
      <c r="B189" s="16">
        <v>177</v>
      </c>
      <c r="C189" s="14"/>
      <c r="D189" s="91"/>
      <c r="E189" s="65"/>
      <c r="F189" s="109"/>
      <c r="G189" s="192"/>
      <c r="H189" s="192"/>
      <c r="I189" s="110">
        <f>июн.25!I189+F189-E189</f>
        <v>0</v>
      </c>
    </row>
    <row r="190" spans="1:10">
      <c r="A190" s="1"/>
      <c r="B190" s="16">
        <v>178</v>
      </c>
      <c r="C190" s="14"/>
      <c r="D190" s="91"/>
      <c r="E190" s="65"/>
      <c r="F190" s="109"/>
      <c r="G190" s="192"/>
      <c r="H190" s="192"/>
      <c r="I190" s="110">
        <f>июн.25!I190+F190-E190</f>
        <v>0</v>
      </c>
    </row>
    <row r="191" spans="1:10">
      <c r="A191" s="1"/>
      <c r="B191" s="16">
        <v>179</v>
      </c>
      <c r="C191" s="14"/>
      <c r="D191" s="91"/>
      <c r="E191" s="65"/>
      <c r="F191" s="109"/>
      <c r="G191" s="192"/>
      <c r="H191" s="192"/>
      <c r="I191" s="110">
        <f>июн.25!I191+F191-E191</f>
        <v>0</v>
      </c>
    </row>
    <row r="192" spans="1:10">
      <c r="A192" s="1"/>
      <c r="B192" s="16">
        <v>180</v>
      </c>
      <c r="C192" s="14"/>
      <c r="D192" s="91"/>
      <c r="E192" s="65"/>
      <c r="F192" s="109"/>
      <c r="G192" s="192"/>
      <c r="H192" s="192"/>
      <c r="I192" s="110">
        <f>июн.25!I192+F192-E192</f>
        <v>-1250</v>
      </c>
      <c r="J192" s="164"/>
    </row>
    <row r="193" spans="1:9">
      <c r="A193" s="1"/>
      <c r="B193" s="16">
        <v>181</v>
      </c>
      <c r="C193" s="14"/>
      <c r="D193" s="91"/>
      <c r="E193" s="65"/>
      <c r="F193" s="109"/>
      <c r="G193" s="192"/>
      <c r="H193" s="192"/>
      <c r="I193" s="110">
        <f>июн.25!I193+F193-E193</f>
        <v>-1250</v>
      </c>
    </row>
    <row r="194" spans="1:9">
      <c r="A194" s="1"/>
      <c r="B194" s="16">
        <v>182</v>
      </c>
      <c r="C194" s="14"/>
      <c r="D194" s="91"/>
      <c r="E194" s="65"/>
      <c r="F194" s="109"/>
      <c r="G194" s="192"/>
      <c r="H194" s="192"/>
      <c r="I194" s="110">
        <f>июн.25!I194+F194-E194</f>
        <v>-3750</v>
      </c>
    </row>
    <row r="195" spans="1:9">
      <c r="A195" s="1"/>
      <c r="B195" s="16">
        <v>183</v>
      </c>
      <c r="C195" s="14"/>
      <c r="D195" s="91"/>
      <c r="E195" s="65"/>
      <c r="F195" s="109"/>
      <c r="G195" s="192"/>
      <c r="H195" s="192"/>
      <c r="I195" s="110">
        <f>июн.25!I195+F195-E195</f>
        <v>-1250</v>
      </c>
    </row>
    <row r="196" spans="1:9">
      <c r="A196" s="1"/>
      <c r="B196" s="16">
        <v>184</v>
      </c>
      <c r="C196" s="14"/>
      <c r="D196" s="91"/>
      <c r="E196" s="65"/>
      <c r="F196" s="109"/>
      <c r="G196" s="192"/>
      <c r="H196" s="192"/>
      <c r="I196" s="110">
        <f>июн.25!I196+F196-E196</f>
        <v>-3750</v>
      </c>
    </row>
    <row r="197" spans="1:9">
      <c r="A197" s="15"/>
      <c r="B197" s="16">
        <v>185</v>
      </c>
      <c r="C197" s="14"/>
      <c r="D197" s="91"/>
      <c r="E197" s="65"/>
      <c r="F197" s="109"/>
      <c r="G197" s="192"/>
      <c r="H197" s="192"/>
      <c r="I197" s="110">
        <f>июн.25!I197+F197-E197</f>
        <v>-1250</v>
      </c>
    </row>
    <row r="198" spans="1:9">
      <c r="A198" s="1"/>
      <c r="B198" s="16">
        <v>186</v>
      </c>
      <c r="C198" s="14"/>
      <c r="D198" s="91"/>
      <c r="E198" s="65"/>
      <c r="F198" s="109"/>
      <c r="G198" s="192"/>
      <c r="H198" s="192"/>
      <c r="I198" s="110">
        <f>июн.25!I198+F198-E198</f>
        <v>-2500</v>
      </c>
    </row>
    <row r="199" spans="1:9">
      <c r="A199" s="1"/>
      <c r="B199" s="16">
        <v>187</v>
      </c>
      <c r="C199" s="14"/>
      <c r="D199" s="91"/>
      <c r="E199" s="65"/>
      <c r="F199" s="109"/>
      <c r="G199" s="192"/>
      <c r="H199" s="192"/>
      <c r="I199" s="110">
        <f>июн.25!I199+F199-E199</f>
        <v>-2500</v>
      </c>
    </row>
    <row r="200" spans="1:9">
      <c r="A200" s="1"/>
      <c r="B200" s="16">
        <v>188</v>
      </c>
      <c r="C200" s="14"/>
      <c r="D200" s="91"/>
      <c r="E200" s="65"/>
      <c r="F200" s="109"/>
      <c r="G200" s="192"/>
      <c r="H200" s="192"/>
      <c r="I200" s="110">
        <f>июн.25!I200+F200-E200</f>
        <v>-1250</v>
      </c>
    </row>
    <row r="201" spans="1:9">
      <c r="A201" s="1"/>
      <c r="B201" s="16">
        <v>189</v>
      </c>
      <c r="C201" s="14"/>
      <c r="D201" s="91"/>
      <c r="E201" s="65"/>
      <c r="F201" s="109"/>
      <c r="G201" s="192"/>
      <c r="H201" s="192"/>
      <c r="I201" s="110">
        <f>июн.25!I201+F201-E201</f>
        <v>-3750</v>
      </c>
    </row>
    <row r="202" spans="1:9">
      <c r="A202" s="1"/>
      <c r="B202" s="16">
        <v>190</v>
      </c>
      <c r="C202" s="14"/>
      <c r="D202" s="91"/>
      <c r="E202" s="65"/>
      <c r="F202" s="109"/>
      <c r="G202" s="192"/>
      <c r="H202" s="192"/>
      <c r="I202" s="110">
        <f>июн.25!I202+F202-E202</f>
        <v>-3750</v>
      </c>
    </row>
    <row r="203" spans="1:9">
      <c r="A203" s="1"/>
      <c r="B203" s="16">
        <v>191</v>
      </c>
      <c r="C203" s="14"/>
      <c r="D203" s="91"/>
      <c r="E203" s="65"/>
      <c r="F203" s="109"/>
      <c r="G203" s="192"/>
      <c r="H203" s="192"/>
      <c r="I203" s="110">
        <f>июн.25!I203+F203-E203</f>
        <v>-2500</v>
      </c>
    </row>
    <row r="204" spans="1:9">
      <c r="A204" s="1"/>
      <c r="B204" s="16">
        <v>192</v>
      </c>
      <c r="C204" s="14"/>
      <c r="D204" s="91"/>
      <c r="E204" s="65"/>
      <c r="F204" s="109"/>
      <c r="G204" s="192"/>
      <c r="H204" s="192"/>
      <c r="I204" s="110">
        <f>июн.25!I204+F204-E204</f>
        <v>-2500</v>
      </c>
    </row>
    <row r="205" spans="1:9">
      <c r="A205" s="1"/>
      <c r="B205" s="16" t="s">
        <v>37</v>
      </c>
      <c r="C205" s="14"/>
      <c r="D205" s="174"/>
      <c r="E205" s="65"/>
      <c r="F205" s="109"/>
      <c r="G205" s="192"/>
      <c r="H205" s="192"/>
      <c r="I205" s="110">
        <f>июн.25!I205+F205-E205</f>
        <v>-3750</v>
      </c>
    </row>
    <row r="206" spans="1:9">
      <c r="A206" s="1"/>
      <c r="B206" s="16">
        <v>193</v>
      </c>
      <c r="C206" s="14"/>
      <c r="D206" s="91"/>
      <c r="E206" s="65"/>
      <c r="F206" s="109"/>
      <c r="G206" s="192"/>
      <c r="H206" s="192"/>
      <c r="I206" s="110">
        <f>июн.25!I206+F206-E206</f>
        <v>-1250</v>
      </c>
    </row>
    <row r="207" spans="1:9">
      <c r="A207" s="1"/>
      <c r="B207" s="16">
        <v>194</v>
      </c>
      <c r="C207" s="74"/>
      <c r="D207" s="91"/>
      <c r="E207" s="65"/>
      <c r="F207" s="109"/>
      <c r="G207" s="192"/>
      <c r="H207" s="192"/>
      <c r="I207" s="110">
        <f>июн.25!I207+F207-E207</f>
        <v>11250</v>
      </c>
    </row>
    <row r="208" spans="1:9">
      <c r="A208" s="15"/>
      <c r="B208" s="16">
        <v>195</v>
      </c>
      <c r="C208" s="14"/>
      <c r="D208" s="91"/>
      <c r="E208" s="65"/>
      <c r="F208" s="109"/>
      <c r="G208" s="192"/>
      <c r="H208" s="192"/>
      <c r="I208" s="110">
        <f>июн.25!I208+F208-E208</f>
        <v>-2500</v>
      </c>
    </row>
    <row r="209" spans="1:9">
      <c r="A209" s="1"/>
      <c r="B209" s="16">
        <v>196</v>
      </c>
      <c r="C209" s="47"/>
      <c r="D209" s="91"/>
      <c r="E209" s="65"/>
      <c r="F209" s="109"/>
      <c r="G209" s="192"/>
      <c r="H209" s="192"/>
      <c r="I209" s="110">
        <f>июн.25!I209+F209-E209</f>
        <v>0</v>
      </c>
    </row>
    <row r="210" spans="1:9">
      <c r="A210" s="1"/>
      <c r="B210" s="16">
        <v>197</v>
      </c>
      <c r="C210" s="14"/>
      <c r="D210" s="91"/>
      <c r="E210" s="65"/>
      <c r="F210" s="109"/>
      <c r="G210" s="192"/>
      <c r="H210" s="192"/>
      <c r="I210" s="110">
        <f>июн.25!I210+F210-E210</f>
        <v>-1250</v>
      </c>
    </row>
    <row r="211" spans="1:9">
      <c r="A211" s="1"/>
      <c r="B211" s="16">
        <v>198</v>
      </c>
      <c r="C211" s="14"/>
      <c r="D211" s="91"/>
      <c r="E211" s="65"/>
      <c r="F211" s="109"/>
      <c r="G211" s="192"/>
      <c r="H211" s="192"/>
      <c r="I211" s="110">
        <f>июн.25!I211+F211-E211</f>
        <v>-3750</v>
      </c>
    </row>
    <row r="212" spans="1:9">
      <c r="A212" s="1"/>
      <c r="B212" s="16">
        <v>199</v>
      </c>
      <c r="C212" s="14"/>
      <c r="D212" s="91"/>
      <c r="E212" s="65"/>
      <c r="F212" s="109"/>
      <c r="G212" s="192"/>
      <c r="H212" s="192"/>
      <c r="I212" s="110">
        <f>июн.25!I212+F212-E212</f>
        <v>0</v>
      </c>
    </row>
    <row r="213" spans="1:9">
      <c r="A213" s="1"/>
      <c r="B213" s="16">
        <v>200</v>
      </c>
      <c r="C213" s="14"/>
      <c r="D213" s="91"/>
      <c r="E213" s="65"/>
      <c r="F213" s="109"/>
      <c r="G213" s="192"/>
      <c r="H213" s="192"/>
      <c r="I213" s="110">
        <f>июн.25!I213+F213-E213</f>
        <v>0</v>
      </c>
    </row>
    <row r="214" spans="1:9">
      <c r="A214" s="1"/>
      <c r="B214" s="16">
        <v>201</v>
      </c>
      <c r="C214" s="14"/>
      <c r="D214" s="91"/>
      <c r="E214" s="65"/>
      <c r="F214" s="109"/>
      <c r="G214" s="192"/>
      <c r="H214" s="192"/>
      <c r="I214" s="110">
        <f>июн.25!I214+F214-E214</f>
        <v>-3750</v>
      </c>
    </row>
    <row r="215" spans="1:9">
      <c r="A215" s="1"/>
      <c r="B215" s="16">
        <v>202</v>
      </c>
      <c r="C215" s="14"/>
      <c r="D215" s="91"/>
      <c r="E215" s="65"/>
      <c r="F215" s="109"/>
      <c r="G215" s="192"/>
      <c r="H215" s="192"/>
      <c r="I215" s="110">
        <f>июн.25!I215+F215-E215</f>
        <v>-1250</v>
      </c>
    </row>
    <row r="216" spans="1:9">
      <c r="A216" s="1"/>
      <c r="B216" s="16">
        <v>203</v>
      </c>
      <c r="C216" s="14"/>
      <c r="D216" s="91"/>
      <c r="E216" s="65"/>
      <c r="F216" s="109"/>
      <c r="G216" s="192"/>
      <c r="H216" s="192"/>
      <c r="I216" s="110">
        <f>июн.25!I216+F216-E216</f>
        <v>-1350</v>
      </c>
    </row>
    <row r="217" spans="1:9">
      <c r="A217" s="1"/>
      <c r="B217" s="16">
        <v>204</v>
      </c>
      <c r="C217" s="14"/>
      <c r="D217" s="91"/>
      <c r="E217" s="65"/>
      <c r="F217" s="109"/>
      <c r="G217" s="192"/>
      <c r="H217" s="192"/>
      <c r="I217" s="110">
        <f>июн.25!I217+F217-E217</f>
        <v>-3750</v>
      </c>
    </row>
    <row r="218" spans="1:9">
      <c r="A218" s="1"/>
      <c r="B218" s="16">
        <v>205</v>
      </c>
      <c r="C218" s="14"/>
      <c r="D218" s="91"/>
      <c r="E218" s="65"/>
      <c r="F218" s="109"/>
      <c r="G218" s="192"/>
      <c r="H218" s="192"/>
      <c r="I218" s="110">
        <f>июн.25!I218+F218-E218</f>
        <v>-2450</v>
      </c>
    </row>
    <row r="219" spans="1:9">
      <c r="A219" s="1"/>
      <c r="B219" s="16">
        <v>206</v>
      </c>
      <c r="C219" s="14"/>
      <c r="D219" s="91"/>
      <c r="E219" s="65"/>
      <c r="F219" s="109"/>
      <c r="G219" s="192"/>
      <c r="H219" s="192"/>
      <c r="I219" s="110">
        <f>июн.25!I219+F219-E219</f>
        <v>-3750</v>
      </c>
    </row>
    <row r="220" spans="1:9">
      <c r="A220" s="1"/>
      <c r="B220" s="16">
        <v>207</v>
      </c>
      <c r="C220" s="14"/>
      <c r="D220" s="91"/>
      <c r="E220" s="65"/>
      <c r="F220" s="109"/>
      <c r="G220" s="192"/>
      <c r="H220" s="192"/>
      <c r="I220" s="110">
        <f>июн.25!I220+F220-E220</f>
        <v>-3750</v>
      </c>
    </row>
    <row r="221" spans="1:9">
      <c r="A221" s="1"/>
      <c r="B221" s="16">
        <v>208</v>
      </c>
      <c r="C221" s="14"/>
      <c r="D221" s="91"/>
      <c r="E221" s="65"/>
      <c r="F221" s="109"/>
      <c r="G221" s="192"/>
      <c r="H221" s="192"/>
      <c r="I221" s="110">
        <f>июн.25!I221+F221-E221</f>
        <v>-1250</v>
      </c>
    </row>
    <row r="222" spans="1:9">
      <c r="A222" s="1"/>
      <c r="B222" s="16">
        <v>209</v>
      </c>
      <c r="C222" s="14"/>
      <c r="D222" s="91"/>
      <c r="E222" s="65"/>
      <c r="F222" s="109"/>
      <c r="G222" s="192"/>
      <c r="H222" s="192"/>
      <c r="I222" s="110">
        <f>июн.25!I222+F222-E222</f>
        <v>1250</v>
      </c>
    </row>
    <row r="223" spans="1:9">
      <c r="A223" s="98"/>
      <c r="B223" s="98" t="s">
        <v>25</v>
      </c>
      <c r="C223" s="47"/>
      <c r="D223" s="98"/>
      <c r="E223" s="65"/>
      <c r="F223" s="109"/>
      <c r="G223" s="192"/>
      <c r="H223" s="192"/>
      <c r="I223" s="110">
        <f>июн.25!I223+F223-E223</f>
        <v>-2450</v>
      </c>
    </row>
    <row r="224" spans="1:9">
      <c r="A224" s="15"/>
      <c r="B224" s="16">
        <v>210</v>
      </c>
      <c r="C224" s="72"/>
      <c r="D224" s="91"/>
      <c r="E224" s="65"/>
      <c r="F224" s="109"/>
      <c r="G224" s="192"/>
      <c r="H224" s="192"/>
      <c r="I224" s="110">
        <f>июн.25!I224+F224-E224</f>
        <v>-1250</v>
      </c>
    </row>
    <row r="225" spans="1:9">
      <c r="A225" s="15"/>
      <c r="B225" s="16" t="s">
        <v>22</v>
      </c>
      <c r="C225" s="14"/>
      <c r="D225" s="91"/>
      <c r="E225" s="65"/>
      <c r="F225" s="109"/>
      <c r="G225" s="192"/>
      <c r="H225" s="192"/>
      <c r="I225" s="110">
        <f>июн.25!I225+F225-E225</f>
        <v>-3750</v>
      </c>
    </row>
    <row r="226" spans="1:9">
      <c r="A226" s="1"/>
      <c r="B226" s="16">
        <v>211</v>
      </c>
      <c r="C226" s="14"/>
      <c r="D226" s="91"/>
      <c r="E226" s="65"/>
      <c r="F226" s="109"/>
      <c r="G226" s="192"/>
      <c r="H226" s="192"/>
      <c r="I226" s="110">
        <f>июн.25!I226+F226-E226</f>
        <v>-2500</v>
      </c>
    </row>
    <row r="227" spans="1:9">
      <c r="A227" s="1"/>
      <c r="B227" s="16">
        <v>212</v>
      </c>
      <c r="C227" s="14"/>
      <c r="D227" s="91"/>
      <c r="E227" s="65"/>
      <c r="F227" s="109"/>
      <c r="G227" s="192"/>
      <c r="H227" s="192"/>
      <c r="I227" s="110">
        <f>июн.25!I227+F227-E227</f>
        <v>-1250</v>
      </c>
    </row>
    <row r="228" spans="1:9">
      <c r="A228" s="1"/>
      <c r="B228" s="16">
        <v>213</v>
      </c>
      <c r="C228" s="14"/>
      <c r="D228" s="91"/>
      <c r="E228" s="65"/>
      <c r="F228" s="109"/>
      <c r="G228" s="192"/>
      <c r="H228" s="192"/>
      <c r="I228" s="110">
        <f>июн.25!I228+F228-E228</f>
        <v>1250</v>
      </c>
    </row>
    <row r="229" spans="1:9">
      <c r="A229" s="1"/>
      <c r="B229" s="16">
        <v>214</v>
      </c>
      <c r="C229" s="14"/>
      <c r="D229" s="91"/>
      <c r="E229" s="65"/>
      <c r="F229" s="109"/>
      <c r="G229" s="192"/>
      <c r="H229" s="192"/>
      <c r="I229" s="110">
        <f>июн.25!I229+F229-E229</f>
        <v>-3750</v>
      </c>
    </row>
    <row r="230" spans="1:9">
      <c r="A230" s="1"/>
      <c r="B230" s="16">
        <v>215</v>
      </c>
      <c r="C230" s="14"/>
      <c r="D230" s="91"/>
      <c r="E230" s="65"/>
      <c r="F230" s="109"/>
      <c r="G230" s="192"/>
      <c r="H230" s="192"/>
      <c r="I230" s="110">
        <f>июн.25!I230+F230-E230</f>
        <v>-1250</v>
      </c>
    </row>
    <row r="231" spans="1:9">
      <c r="A231" s="1"/>
      <c r="B231" s="16">
        <v>216</v>
      </c>
      <c r="C231" s="14"/>
      <c r="D231" s="103"/>
      <c r="E231" s="65"/>
      <c r="F231" s="109"/>
      <c r="G231" s="192"/>
      <c r="H231" s="192"/>
      <c r="I231" s="110">
        <f>июн.25!I231+F231-E231</f>
        <v>-2500</v>
      </c>
    </row>
    <row r="232" spans="1:9">
      <c r="A232" s="1"/>
      <c r="B232" s="16" t="s">
        <v>21</v>
      </c>
      <c r="C232" s="14"/>
      <c r="D232" s="91"/>
      <c r="E232" s="65"/>
      <c r="F232" s="109"/>
      <c r="G232" s="192"/>
      <c r="H232" s="192"/>
      <c r="I232" s="110">
        <f>июн.25!I232+F232-E232</f>
        <v>-1250</v>
      </c>
    </row>
    <row r="233" spans="1:9">
      <c r="A233" s="1"/>
      <c r="B233" s="16">
        <v>217</v>
      </c>
      <c r="C233" s="14"/>
      <c r="D233" s="91"/>
      <c r="E233" s="65"/>
      <c r="F233" s="109"/>
      <c r="G233" s="192"/>
      <c r="H233" s="192"/>
      <c r="I233" s="110">
        <f>июн.25!I233+F233-E233</f>
        <v>1250</v>
      </c>
    </row>
    <row r="234" spans="1:9">
      <c r="A234" s="1"/>
      <c r="B234" s="16" t="s">
        <v>32</v>
      </c>
      <c r="C234" s="14"/>
      <c r="D234" s="171"/>
      <c r="E234" s="65"/>
      <c r="F234" s="109"/>
      <c r="G234" s="192"/>
      <c r="H234" s="192"/>
      <c r="I234" s="110">
        <f>июн.25!I234+F234-E234</f>
        <v>-1250</v>
      </c>
    </row>
    <row r="235" spans="1:9">
      <c r="A235" s="1"/>
      <c r="B235" s="16">
        <v>218</v>
      </c>
      <c r="C235" s="14"/>
      <c r="D235" s="91"/>
      <c r="E235" s="65"/>
      <c r="F235" s="109"/>
      <c r="G235" s="192"/>
      <c r="H235" s="192"/>
      <c r="I235" s="110">
        <f>июн.25!I235+F235-E235</f>
        <v>-1250</v>
      </c>
    </row>
    <row r="236" spans="1:9">
      <c r="A236" s="1"/>
      <c r="B236" s="16">
        <v>219</v>
      </c>
      <c r="C236" s="14"/>
      <c r="D236" s="91"/>
      <c r="E236" s="65"/>
      <c r="F236" s="109"/>
      <c r="G236" s="192"/>
      <c r="H236" s="192"/>
      <c r="I236" s="110">
        <f>июн.25!I236+F236-E236</f>
        <v>-3750</v>
      </c>
    </row>
    <row r="237" spans="1:9">
      <c r="A237" s="1"/>
      <c r="B237" s="16">
        <v>220</v>
      </c>
      <c r="C237" s="14"/>
      <c r="D237" s="91"/>
      <c r="E237" s="65"/>
      <c r="F237" s="109"/>
      <c r="G237" s="192"/>
      <c r="H237" s="192"/>
      <c r="I237" s="110">
        <f>июн.25!I237+F237-E237</f>
        <v>-3750</v>
      </c>
    </row>
    <row r="238" spans="1:9">
      <c r="A238" s="1"/>
      <c r="B238" s="16">
        <v>221</v>
      </c>
      <c r="C238" s="14"/>
      <c r="D238" s="91"/>
      <c r="E238" s="65"/>
      <c r="F238" s="109"/>
      <c r="G238" s="192"/>
      <c r="H238" s="192"/>
      <c r="I238" s="110">
        <f>июн.25!I238+F238-E238</f>
        <v>6250</v>
      </c>
    </row>
    <row r="239" spans="1:9">
      <c r="A239" s="1"/>
      <c r="B239" s="16">
        <v>222</v>
      </c>
      <c r="C239" s="14"/>
      <c r="D239" s="91"/>
      <c r="E239" s="65"/>
      <c r="F239" s="109"/>
      <c r="G239" s="192"/>
      <c r="H239" s="192"/>
      <c r="I239" s="110">
        <f>июн.25!I239+F239-E239</f>
        <v>-3750</v>
      </c>
    </row>
    <row r="240" spans="1:9">
      <c r="A240" s="1"/>
      <c r="B240" s="16">
        <v>223</v>
      </c>
      <c r="C240" s="14"/>
      <c r="D240" s="91"/>
      <c r="E240" s="65"/>
      <c r="F240" s="109"/>
      <c r="G240" s="192"/>
      <c r="H240" s="192"/>
      <c r="I240" s="110">
        <f>июн.25!I240+F240-E240</f>
        <v>-3750</v>
      </c>
    </row>
    <row r="241" spans="1:9">
      <c r="A241" s="1"/>
      <c r="B241" s="16">
        <v>224</v>
      </c>
      <c r="C241" s="14"/>
      <c r="D241" s="91"/>
      <c r="E241" s="65"/>
      <c r="F241" s="109"/>
      <c r="G241" s="192"/>
      <c r="H241" s="192"/>
      <c r="I241" s="110">
        <f>июн.25!I241+F241-E241</f>
        <v>-3750</v>
      </c>
    </row>
    <row r="242" spans="1:9">
      <c r="A242" s="1"/>
      <c r="B242" s="16">
        <v>225</v>
      </c>
      <c r="C242" s="14"/>
      <c r="D242" s="91"/>
      <c r="E242" s="65"/>
      <c r="F242" s="109"/>
      <c r="G242" s="192"/>
      <c r="H242" s="192"/>
      <c r="I242" s="110">
        <f>июн.25!I242+F242-E242</f>
        <v>-1250</v>
      </c>
    </row>
    <row r="243" spans="1:9">
      <c r="A243" s="1"/>
      <c r="B243" s="16">
        <v>226</v>
      </c>
      <c r="C243" s="14"/>
      <c r="D243" s="91"/>
      <c r="E243" s="65"/>
      <c r="F243" s="109"/>
      <c r="G243" s="192"/>
      <c r="H243" s="192"/>
      <c r="I243" s="110">
        <f>июн.25!I243+F243-E243</f>
        <v>0</v>
      </c>
    </row>
    <row r="244" spans="1:9">
      <c r="A244" s="1"/>
      <c r="B244" s="16">
        <v>227</v>
      </c>
      <c r="C244" s="14"/>
      <c r="D244" s="91"/>
      <c r="E244" s="65"/>
      <c r="F244" s="109"/>
      <c r="G244" s="192"/>
      <c r="H244" s="192"/>
      <c r="I244" s="110">
        <f>июн.25!I244+F244-E244</f>
        <v>-3750</v>
      </c>
    </row>
    <row r="245" spans="1:9">
      <c r="A245" s="1"/>
      <c r="B245" s="16">
        <v>228</v>
      </c>
      <c r="C245" s="14"/>
      <c r="D245" s="91"/>
      <c r="E245" s="65"/>
      <c r="F245" s="109"/>
      <c r="G245" s="192"/>
      <c r="H245" s="192"/>
      <c r="I245" s="110">
        <f>июн.25!I245+F245-E245</f>
        <v>-3750</v>
      </c>
    </row>
    <row r="246" spans="1:9">
      <c r="A246" s="1"/>
      <c r="B246" s="16">
        <v>229</v>
      </c>
      <c r="C246" s="14"/>
      <c r="D246" s="91"/>
      <c r="E246" s="65"/>
      <c r="F246" s="109"/>
      <c r="G246" s="192"/>
      <c r="H246" s="192"/>
      <c r="I246" s="110">
        <f>июн.25!I246+F246-E246</f>
        <v>-1250</v>
      </c>
    </row>
    <row r="247" spans="1:9">
      <c r="A247" s="1"/>
      <c r="B247" s="16">
        <v>230</v>
      </c>
      <c r="C247" s="14"/>
      <c r="D247" s="91"/>
      <c r="E247" s="65"/>
      <c r="F247" s="109"/>
      <c r="G247" s="192"/>
      <c r="H247" s="192"/>
      <c r="I247" s="110">
        <f>июн.25!I247+F247-E247</f>
        <v>-3750</v>
      </c>
    </row>
    <row r="248" spans="1:9">
      <c r="A248" s="1"/>
      <c r="B248" s="16">
        <v>231</v>
      </c>
      <c r="C248" s="14"/>
      <c r="D248" s="91"/>
      <c r="E248" s="65"/>
      <c r="F248" s="109"/>
      <c r="G248" s="192"/>
      <c r="H248" s="192"/>
      <c r="I248" s="110">
        <f>июн.25!I248+F248-E248</f>
        <v>0</v>
      </c>
    </row>
    <row r="249" spans="1:9">
      <c r="A249" s="1"/>
      <c r="B249" s="16">
        <v>232</v>
      </c>
      <c r="C249" s="14"/>
      <c r="D249" s="91"/>
      <c r="E249" s="65"/>
      <c r="F249" s="109"/>
      <c r="G249" s="192"/>
      <c r="H249" s="192"/>
      <c r="I249" s="110">
        <f>июн.25!I249+F249-E249</f>
        <v>0</v>
      </c>
    </row>
    <row r="250" spans="1:9">
      <c r="A250" s="1"/>
      <c r="B250" s="16">
        <v>233</v>
      </c>
      <c r="C250" s="72"/>
      <c r="D250" s="91"/>
      <c r="E250" s="65"/>
      <c r="F250" s="109"/>
      <c r="G250" s="192"/>
      <c r="H250" s="192"/>
      <c r="I250" s="110">
        <f>июн.25!I250+F250-E250</f>
        <v>-1250</v>
      </c>
    </row>
    <row r="251" spans="1:9">
      <c r="A251" s="15"/>
      <c r="B251" s="16">
        <v>234</v>
      </c>
      <c r="C251" s="14"/>
      <c r="D251" s="91"/>
      <c r="E251" s="65"/>
      <c r="F251" s="109"/>
      <c r="G251" s="192"/>
      <c r="H251" s="192"/>
      <c r="I251" s="110">
        <f>июн.25!I251+F251-E251</f>
        <v>-1250</v>
      </c>
    </row>
    <row r="252" spans="1:9">
      <c r="A252" s="1"/>
      <c r="B252" s="16">
        <v>235</v>
      </c>
      <c r="C252" s="14"/>
      <c r="D252" s="91"/>
      <c r="E252" s="65"/>
      <c r="F252" s="109"/>
      <c r="G252" s="192"/>
      <c r="H252" s="192"/>
      <c r="I252" s="110">
        <f>июн.25!I252+F252-E252</f>
        <v>-3750</v>
      </c>
    </row>
    <row r="253" spans="1:9">
      <c r="A253" s="1"/>
      <c r="B253" s="16">
        <v>236</v>
      </c>
      <c r="C253" s="14"/>
      <c r="D253" s="91"/>
      <c r="E253" s="65"/>
      <c r="F253" s="109"/>
      <c r="G253" s="192"/>
      <c r="H253" s="192"/>
      <c r="I253" s="110">
        <f>июн.25!I253+F253-E253</f>
        <v>-3750</v>
      </c>
    </row>
    <row r="254" spans="1:9">
      <c r="A254" s="1"/>
      <c r="B254" s="16">
        <v>237</v>
      </c>
      <c r="C254" s="14"/>
      <c r="D254" s="91"/>
      <c r="E254" s="65"/>
      <c r="F254" s="109"/>
      <c r="G254" s="192"/>
      <c r="H254" s="192"/>
      <c r="I254" s="110">
        <f>июн.25!I254+F254-E254</f>
        <v>-3750</v>
      </c>
    </row>
    <row r="255" spans="1:9">
      <c r="A255" s="1"/>
      <c r="B255" s="16">
        <v>238</v>
      </c>
      <c r="C255" s="14"/>
      <c r="D255" s="91"/>
      <c r="E255" s="65"/>
      <c r="F255" s="109"/>
      <c r="G255" s="192"/>
      <c r="H255" s="192"/>
      <c r="I255" s="110">
        <f>июн.25!I255+F255-E255</f>
        <v>-1250</v>
      </c>
    </row>
    <row r="256" spans="1:9">
      <c r="A256" s="1"/>
      <c r="B256" s="16">
        <v>239</v>
      </c>
      <c r="C256" s="14"/>
      <c r="D256" s="91"/>
      <c r="E256" s="65"/>
      <c r="F256" s="109"/>
      <c r="G256" s="192"/>
      <c r="H256" s="192"/>
      <c r="I256" s="110">
        <f>июн.25!I256+F256-E256</f>
        <v>-3750</v>
      </c>
    </row>
    <row r="257" spans="1:10">
      <c r="A257" s="1"/>
      <c r="B257" s="16">
        <v>240</v>
      </c>
      <c r="C257" s="14"/>
      <c r="D257" s="91"/>
      <c r="E257" s="65"/>
      <c r="F257" s="109"/>
      <c r="G257" s="192"/>
      <c r="H257" s="192"/>
      <c r="I257" s="110">
        <f>июн.25!I257+F257-E257</f>
        <v>-1250</v>
      </c>
    </row>
    <row r="258" spans="1:10">
      <c r="A258" s="1"/>
      <c r="B258" s="16">
        <v>241</v>
      </c>
      <c r="C258" s="14"/>
      <c r="D258" s="91"/>
      <c r="E258" s="65"/>
      <c r="F258" s="109"/>
      <c r="G258" s="192"/>
      <c r="H258" s="192"/>
      <c r="I258" s="110">
        <f>июн.25!I258+F258-E258</f>
        <v>0</v>
      </c>
    </row>
    <row r="259" spans="1:10">
      <c r="A259" s="1"/>
      <c r="B259" s="16">
        <v>242</v>
      </c>
      <c r="C259" s="14"/>
      <c r="D259" s="91"/>
      <c r="E259" s="65"/>
      <c r="F259" s="109"/>
      <c r="G259" s="192"/>
      <c r="H259" s="192"/>
      <c r="I259" s="110">
        <f>июн.25!I259+F259-E259</f>
        <v>-3750</v>
      </c>
      <c r="J259" s="28" t="s">
        <v>35</v>
      </c>
    </row>
    <row r="260" spans="1:10">
      <c r="A260" s="1"/>
      <c r="B260" s="16">
        <v>243</v>
      </c>
      <c r="C260" s="14"/>
      <c r="D260" s="91"/>
      <c r="E260" s="65"/>
      <c r="F260" s="109"/>
      <c r="G260" s="192"/>
      <c r="H260" s="192"/>
      <c r="I260" s="110">
        <f>июн.25!I260+F260-E260</f>
        <v>-3750</v>
      </c>
    </row>
    <row r="261" spans="1:10">
      <c r="A261" s="1"/>
      <c r="B261" s="16">
        <v>244</v>
      </c>
      <c r="C261" s="14"/>
      <c r="D261" s="91"/>
      <c r="E261" s="65"/>
      <c r="F261" s="109"/>
      <c r="G261" s="192"/>
      <c r="H261" s="192"/>
      <c r="I261" s="110">
        <f>июн.25!I261+F261-E261</f>
        <v>-3750</v>
      </c>
    </row>
    <row r="262" spans="1:10">
      <c r="A262" s="1"/>
      <c r="B262" s="16">
        <v>245</v>
      </c>
      <c r="C262" s="14"/>
      <c r="D262" s="91"/>
      <c r="E262" s="65"/>
      <c r="F262" s="109"/>
      <c r="G262" s="192"/>
      <c r="H262" s="192"/>
      <c r="I262" s="110">
        <f>июн.25!I262+F262-E262</f>
        <v>-3750</v>
      </c>
    </row>
    <row r="263" spans="1:10">
      <c r="A263" s="1"/>
      <c r="B263" s="16">
        <v>246</v>
      </c>
      <c r="C263" s="14"/>
      <c r="D263" s="91"/>
      <c r="E263" s="65"/>
      <c r="F263" s="109"/>
      <c r="G263" s="192"/>
      <c r="H263" s="192"/>
      <c r="I263" s="110">
        <f>июн.25!I263+F263-E263</f>
        <v>-1250</v>
      </c>
    </row>
    <row r="264" spans="1:10">
      <c r="A264" s="1"/>
      <c r="B264" s="16">
        <v>247</v>
      </c>
      <c r="C264" s="14"/>
      <c r="D264" s="91"/>
      <c r="E264" s="65"/>
      <c r="F264" s="109"/>
      <c r="G264" s="192"/>
      <c r="H264" s="192"/>
      <c r="I264" s="110">
        <f>июн.25!I264+F264-E264</f>
        <v>-1250</v>
      </c>
    </row>
    <row r="265" spans="1:10">
      <c r="A265" s="1"/>
      <c r="B265" s="16">
        <v>248</v>
      </c>
      <c r="C265" s="14"/>
      <c r="D265" s="91"/>
      <c r="E265" s="65"/>
      <c r="F265" s="109"/>
      <c r="G265" s="192"/>
      <c r="H265" s="192"/>
      <c r="I265" s="110">
        <f>июн.25!I265+F265-E265</f>
        <v>-2500</v>
      </c>
    </row>
    <row r="266" spans="1:10">
      <c r="A266" s="1"/>
      <c r="B266" s="16">
        <v>249</v>
      </c>
      <c r="C266" s="14"/>
      <c r="D266" s="91"/>
      <c r="E266" s="65"/>
      <c r="F266" s="109"/>
      <c r="G266" s="192"/>
      <c r="H266" s="192"/>
      <c r="I266" s="110">
        <f>июн.25!I266+F266-E266</f>
        <v>-2500</v>
      </c>
    </row>
    <row r="267" spans="1:10">
      <c r="A267" s="1"/>
      <c r="B267" s="16">
        <v>250</v>
      </c>
      <c r="C267" s="14"/>
      <c r="D267" s="91"/>
      <c r="E267" s="65"/>
      <c r="F267" s="109"/>
      <c r="G267" s="192"/>
      <c r="H267" s="192"/>
      <c r="I267" s="110">
        <f>июн.25!I267+F267-E267</f>
        <v>-3750</v>
      </c>
    </row>
    <row r="268" spans="1:10">
      <c r="A268" s="1"/>
      <c r="B268" s="16" t="s">
        <v>36</v>
      </c>
      <c r="C268" s="72"/>
      <c r="D268" s="173"/>
      <c r="E268" s="65"/>
      <c r="F268" s="109"/>
      <c r="G268" s="192"/>
      <c r="H268" s="192"/>
      <c r="I268" s="110">
        <f>июн.25!I268+F268-E268</f>
        <v>-3750</v>
      </c>
    </row>
    <row r="269" spans="1:10">
      <c r="A269" s="1"/>
      <c r="B269" s="16">
        <v>251</v>
      </c>
      <c r="C269" s="72"/>
      <c r="D269" s="91"/>
      <c r="E269" s="65"/>
      <c r="F269" s="109"/>
      <c r="G269" s="192"/>
      <c r="H269" s="192"/>
      <c r="I269" s="110">
        <f>июн.25!I269+F269-E269</f>
        <v>-1250</v>
      </c>
    </row>
    <row r="270" spans="1:10">
      <c r="A270" s="15"/>
      <c r="B270" s="16">
        <v>252</v>
      </c>
      <c r="C270" s="14"/>
      <c r="D270" s="91"/>
      <c r="E270" s="65"/>
      <c r="F270" s="109"/>
      <c r="G270" s="192"/>
      <c r="H270" s="192"/>
      <c r="I270" s="110">
        <f>июн.25!I270+F270-E270</f>
        <v>-2500</v>
      </c>
    </row>
    <row r="271" spans="1:10">
      <c r="A271" s="1"/>
      <c r="B271" s="16">
        <v>253</v>
      </c>
      <c r="C271" s="14"/>
      <c r="D271" s="91"/>
      <c r="E271" s="65"/>
      <c r="F271" s="109"/>
      <c r="G271" s="192"/>
      <c r="H271" s="192"/>
      <c r="I271" s="110">
        <f>июн.25!I271+F271-E271</f>
        <v>-3750</v>
      </c>
    </row>
    <row r="272" spans="1:10">
      <c r="A272" s="1"/>
      <c r="B272" s="16">
        <v>254</v>
      </c>
      <c r="C272" s="14"/>
      <c r="D272" s="91"/>
      <c r="E272" s="65"/>
      <c r="F272" s="109"/>
      <c r="G272" s="192"/>
      <c r="H272" s="192"/>
      <c r="I272" s="110">
        <f>июн.25!I272+F272-E272</f>
        <v>-3750</v>
      </c>
    </row>
    <row r="273" spans="1:9">
      <c r="A273" s="1"/>
      <c r="B273" s="16">
        <v>255</v>
      </c>
      <c r="C273" s="14"/>
      <c r="D273" s="91"/>
      <c r="E273" s="65"/>
      <c r="F273" s="109"/>
      <c r="G273" s="192"/>
      <c r="H273" s="192"/>
      <c r="I273" s="110">
        <f>июн.25!I273+F273-E273</f>
        <v>-1250</v>
      </c>
    </row>
    <row r="274" spans="1:9">
      <c r="A274" s="1"/>
      <c r="B274" s="16">
        <v>256</v>
      </c>
      <c r="C274" s="14"/>
      <c r="D274" s="91"/>
      <c r="E274" s="65"/>
      <c r="F274" s="109"/>
      <c r="G274" s="192"/>
      <c r="H274" s="192"/>
      <c r="I274" s="110">
        <f>июн.25!I274+F274-E274</f>
        <v>-2500</v>
      </c>
    </row>
    <row r="275" spans="1:9">
      <c r="A275" s="15"/>
      <c r="B275" s="16">
        <v>257</v>
      </c>
      <c r="C275" s="14"/>
      <c r="D275" s="91"/>
      <c r="E275" s="65"/>
      <c r="F275" s="109"/>
      <c r="G275" s="192"/>
      <c r="H275" s="192"/>
      <c r="I275" s="110">
        <f>июн.25!I275+F275-E275</f>
        <v>-2500</v>
      </c>
    </row>
    <row r="276" spans="1:9">
      <c r="A276" s="1"/>
      <c r="B276" s="16">
        <v>258</v>
      </c>
      <c r="C276" s="14"/>
      <c r="D276" s="91"/>
      <c r="E276" s="65"/>
      <c r="F276" s="109"/>
      <c r="G276" s="192"/>
      <c r="H276" s="192"/>
      <c r="I276" s="110">
        <f>июн.25!I276+F276-E276</f>
        <v>0</v>
      </c>
    </row>
    <row r="277" spans="1:9">
      <c r="A277" s="1"/>
      <c r="B277" s="16">
        <v>259</v>
      </c>
      <c r="C277" s="14"/>
      <c r="D277" s="91"/>
      <c r="E277" s="65"/>
      <c r="F277" s="109"/>
      <c r="G277" s="192"/>
      <c r="H277" s="192"/>
      <c r="I277" s="110">
        <f>июн.25!I277+F277-E277</f>
        <v>-3750</v>
      </c>
    </row>
    <row r="278" spans="1:9">
      <c r="A278" s="1"/>
      <c r="B278" s="16">
        <v>260</v>
      </c>
      <c r="C278" s="14"/>
      <c r="D278" s="91"/>
      <c r="E278" s="65"/>
      <c r="F278" s="109"/>
      <c r="G278" s="192"/>
      <c r="H278" s="192"/>
      <c r="I278" s="110">
        <f>июн.25!I278+F278-E278</f>
        <v>0</v>
      </c>
    </row>
    <row r="279" spans="1:9">
      <c r="A279" s="1"/>
      <c r="B279" s="16">
        <v>261</v>
      </c>
      <c r="C279" s="72"/>
      <c r="D279" s="91"/>
      <c r="E279" s="65"/>
      <c r="F279" s="109"/>
      <c r="G279" s="192"/>
      <c r="H279" s="192"/>
      <c r="I279" s="110">
        <f>июн.25!I279+F279-E279</f>
        <v>-3750</v>
      </c>
    </row>
    <row r="280" spans="1:9">
      <c r="A280" s="15"/>
      <c r="B280" s="16">
        <v>262</v>
      </c>
      <c r="C280" s="47"/>
      <c r="D280" s="91"/>
      <c r="E280" s="65"/>
      <c r="F280" s="109"/>
      <c r="G280" s="192"/>
      <c r="H280" s="192"/>
      <c r="I280" s="110">
        <f>июн.25!I280+F280-E280</f>
        <v>-1250</v>
      </c>
    </row>
    <row r="281" spans="1:9">
      <c r="A281" s="1"/>
      <c r="B281" s="16">
        <v>263</v>
      </c>
      <c r="C281" s="14"/>
      <c r="D281" s="91"/>
      <c r="E281" s="65"/>
      <c r="F281" s="109"/>
      <c r="G281" s="192"/>
      <c r="H281" s="192"/>
      <c r="I281" s="110">
        <f>июн.25!I281+F281-E281</f>
        <v>0</v>
      </c>
    </row>
    <row r="282" spans="1:9">
      <c r="A282" s="1"/>
      <c r="B282" s="16">
        <v>264</v>
      </c>
      <c r="C282" s="14"/>
      <c r="D282" s="91"/>
      <c r="E282" s="65"/>
      <c r="F282" s="109"/>
      <c r="G282" s="192"/>
      <c r="H282" s="192"/>
      <c r="I282" s="110">
        <f>июн.25!I282+F282-E282</f>
        <v>-2500</v>
      </c>
    </row>
    <row r="283" spans="1:9">
      <c r="A283" s="1"/>
      <c r="B283" s="16">
        <v>265</v>
      </c>
      <c r="C283" s="14"/>
      <c r="D283" s="91"/>
      <c r="E283" s="65"/>
      <c r="F283" s="109"/>
      <c r="G283" s="192"/>
      <c r="H283" s="192"/>
      <c r="I283" s="110">
        <f>июн.25!I283+F283-E283</f>
        <v>-3750</v>
      </c>
    </row>
    <row r="284" spans="1:9">
      <c r="A284" s="1"/>
      <c r="B284" s="16">
        <v>266</v>
      </c>
      <c r="C284" s="14"/>
      <c r="D284" s="91"/>
      <c r="E284" s="65"/>
      <c r="F284" s="109"/>
      <c r="G284" s="192"/>
      <c r="H284" s="192"/>
      <c r="I284" s="110">
        <f>июн.25!I284+F284-E284</f>
        <v>-3750</v>
      </c>
    </row>
    <row r="285" spans="1:9">
      <c r="A285" s="1"/>
      <c r="B285" s="16">
        <v>267</v>
      </c>
      <c r="C285" s="14"/>
      <c r="D285" s="91"/>
      <c r="E285" s="65"/>
      <c r="F285" s="109"/>
      <c r="G285" s="192"/>
      <c r="H285" s="192"/>
      <c r="I285" s="110">
        <f>июн.25!I285+F285-E285</f>
        <v>-3750</v>
      </c>
    </row>
    <row r="286" spans="1:9">
      <c r="A286" s="1"/>
      <c r="B286" s="16">
        <v>268</v>
      </c>
      <c r="C286" s="14"/>
      <c r="D286" s="91"/>
      <c r="E286" s="65"/>
      <c r="F286" s="109"/>
      <c r="G286" s="192"/>
      <c r="H286" s="192"/>
      <c r="I286" s="110">
        <f>июн.25!I286+F286-E286</f>
        <v>-3750</v>
      </c>
    </row>
    <row r="287" spans="1:9">
      <c r="A287" s="1"/>
      <c r="B287" s="16">
        <v>269</v>
      </c>
      <c r="C287" s="14"/>
      <c r="D287" s="91"/>
      <c r="E287" s="65"/>
      <c r="F287" s="109"/>
      <c r="G287" s="192"/>
      <c r="H287" s="192"/>
      <c r="I287" s="110">
        <f>июн.25!I287+F287-E287</f>
        <v>-1250</v>
      </c>
    </row>
    <row r="288" spans="1:9">
      <c r="A288" s="1"/>
      <c r="B288" s="16">
        <v>270</v>
      </c>
      <c r="C288" s="14"/>
      <c r="D288" s="91"/>
      <c r="E288" s="65"/>
      <c r="F288" s="109"/>
      <c r="G288" s="192"/>
      <c r="H288" s="192"/>
      <c r="I288" s="110">
        <f>июн.25!I288+F288-E288</f>
        <v>-1250</v>
      </c>
    </row>
    <row r="289" spans="1:10">
      <c r="A289" s="1"/>
      <c r="B289" s="16">
        <v>271</v>
      </c>
      <c r="C289" s="14"/>
      <c r="D289" s="91"/>
      <c r="E289" s="65"/>
      <c r="F289" s="109"/>
      <c r="G289" s="192"/>
      <c r="H289" s="192"/>
      <c r="I289" s="110">
        <f>июн.25!I289+F289-E289</f>
        <v>-1250</v>
      </c>
      <c r="J289" s="164"/>
    </row>
    <row r="290" spans="1:10">
      <c r="A290" s="1"/>
      <c r="B290" s="16">
        <v>272</v>
      </c>
      <c r="C290" s="14"/>
      <c r="D290" s="169"/>
      <c r="E290" s="65"/>
      <c r="F290" s="109"/>
      <c r="G290" s="192"/>
      <c r="H290" s="192"/>
      <c r="I290" s="110">
        <f>июн.25!I290+F290-E290</f>
        <v>-3750</v>
      </c>
    </row>
    <row r="291" spans="1:10">
      <c r="A291" s="1"/>
      <c r="B291" s="16" t="s">
        <v>23</v>
      </c>
      <c r="C291" s="14"/>
      <c r="D291" s="91"/>
      <c r="E291" s="65"/>
      <c r="F291" s="109"/>
      <c r="G291" s="192"/>
      <c r="H291" s="192"/>
      <c r="I291" s="110">
        <f>июн.25!I291+F291-E291</f>
        <v>-2550</v>
      </c>
    </row>
    <row r="292" spans="1:10">
      <c r="A292" s="1"/>
      <c r="B292" s="16">
        <v>273</v>
      </c>
      <c r="C292" s="14"/>
      <c r="D292" s="91"/>
      <c r="E292" s="65"/>
      <c r="F292" s="109"/>
      <c r="G292" s="192"/>
      <c r="H292" s="192"/>
      <c r="I292" s="110">
        <f>июн.25!I292+F292-E292</f>
        <v>0</v>
      </c>
    </row>
    <row r="293" spans="1:10">
      <c r="A293" s="1"/>
      <c r="B293" s="16">
        <v>274</v>
      </c>
      <c r="C293" s="14"/>
      <c r="D293" s="91"/>
      <c r="E293" s="65"/>
      <c r="F293" s="109"/>
      <c r="G293" s="192"/>
      <c r="H293" s="192"/>
      <c r="I293" s="110">
        <f>июн.25!I293+F293-E293</f>
        <v>-1250</v>
      </c>
    </row>
    <row r="294" spans="1:10">
      <c r="A294" s="1"/>
      <c r="B294" s="16">
        <v>275</v>
      </c>
      <c r="C294" s="14"/>
      <c r="D294" s="91"/>
      <c r="E294" s="65"/>
      <c r="F294" s="109"/>
      <c r="G294" s="192"/>
      <c r="H294" s="192"/>
      <c r="I294" s="110">
        <f>июн.25!I294+F294-E294</f>
        <v>-3750</v>
      </c>
    </row>
    <row r="295" spans="1:10">
      <c r="A295" s="1"/>
      <c r="B295" s="16">
        <v>276</v>
      </c>
      <c r="C295" s="14"/>
      <c r="D295" s="91"/>
      <c r="E295" s="65"/>
      <c r="F295" s="109"/>
      <c r="G295" s="192"/>
      <c r="H295" s="192"/>
      <c r="I295" s="110">
        <f>июн.25!I295+F295-E295</f>
        <v>1250</v>
      </c>
    </row>
    <row r="296" spans="1:10">
      <c r="A296" s="1"/>
      <c r="B296" s="16">
        <v>277</v>
      </c>
      <c r="C296" s="14"/>
      <c r="D296" s="91"/>
      <c r="E296" s="65"/>
      <c r="F296" s="109"/>
      <c r="G296" s="192"/>
      <c r="H296" s="192"/>
      <c r="I296" s="110">
        <f>июн.25!I296+F296-E296</f>
        <v>-2500</v>
      </c>
    </row>
    <row r="297" spans="1:10">
      <c r="A297" s="15"/>
      <c r="B297" s="16">
        <v>278</v>
      </c>
      <c r="C297" s="72"/>
      <c r="D297" s="91"/>
      <c r="E297" s="65"/>
      <c r="F297" s="109"/>
      <c r="G297" s="192"/>
      <c r="H297" s="192"/>
      <c r="I297" s="110">
        <f>июн.25!I297+F297-E297</f>
        <v>-3750</v>
      </c>
    </row>
    <row r="298" spans="1:10">
      <c r="A298" s="15"/>
      <c r="B298" s="16">
        <v>279</v>
      </c>
      <c r="C298" s="14"/>
      <c r="D298" s="91"/>
      <c r="E298" s="65"/>
      <c r="F298" s="109"/>
      <c r="G298" s="192"/>
      <c r="H298" s="192"/>
      <c r="I298" s="110">
        <f>июн.25!I298+F298-E298</f>
        <v>-1250</v>
      </c>
    </row>
    <row r="299" spans="1:10">
      <c r="A299" s="1"/>
      <c r="B299" s="16">
        <v>280</v>
      </c>
      <c r="C299" s="14"/>
      <c r="D299" s="91"/>
      <c r="E299" s="65"/>
      <c r="F299" s="109"/>
      <c r="G299" s="192"/>
      <c r="H299" s="192"/>
      <c r="I299" s="110">
        <f>июн.25!I299+F299-E299</f>
        <v>-3750</v>
      </c>
    </row>
    <row r="300" spans="1:10">
      <c r="A300" s="1"/>
      <c r="B300" s="16">
        <v>281</v>
      </c>
      <c r="C300" s="72"/>
      <c r="D300" s="91"/>
      <c r="E300" s="65"/>
      <c r="F300" s="109"/>
      <c r="G300" s="192"/>
      <c r="H300" s="192"/>
      <c r="I300" s="110">
        <f>июн.25!I300+F300-E300</f>
        <v>-1250</v>
      </c>
    </row>
    <row r="301" spans="1:10">
      <c r="A301" s="15"/>
      <c r="B301" s="16">
        <v>282</v>
      </c>
      <c r="C301" s="14"/>
      <c r="D301" s="91"/>
      <c r="E301" s="65"/>
      <c r="F301" s="109"/>
      <c r="G301" s="192"/>
      <c r="H301" s="192"/>
      <c r="I301" s="110">
        <f>июн.25!I301+F301-E301</f>
        <v>2250</v>
      </c>
    </row>
    <row r="302" spans="1:10">
      <c r="A302" s="1"/>
      <c r="B302" s="16">
        <v>283</v>
      </c>
      <c r="C302" s="75"/>
      <c r="D302" s="91"/>
      <c r="E302" s="65"/>
      <c r="F302" s="109"/>
      <c r="G302" s="192"/>
      <c r="H302" s="192"/>
      <c r="I302" s="110">
        <f>июн.25!I302+F302-E302</f>
        <v>-2500</v>
      </c>
    </row>
    <row r="303" spans="1:10">
      <c r="A303" s="15"/>
      <c r="B303" s="16" t="s">
        <v>16</v>
      </c>
      <c r="C303" s="14"/>
      <c r="D303" s="91"/>
      <c r="E303" s="65"/>
      <c r="F303" s="109"/>
      <c r="G303" s="192"/>
      <c r="H303" s="192"/>
      <c r="I303" s="110">
        <f>июн.25!I303+F303-E303</f>
        <v>-2250</v>
      </c>
    </row>
    <row r="304" spans="1:10">
      <c r="A304" s="1"/>
      <c r="B304" s="16">
        <v>284</v>
      </c>
      <c r="C304" s="14"/>
      <c r="D304" s="91"/>
      <c r="E304" s="65"/>
      <c r="F304" s="109"/>
      <c r="G304" s="192"/>
      <c r="H304" s="192"/>
      <c r="I304" s="110">
        <f>июн.25!I304+F304-E304</f>
        <v>0</v>
      </c>
    </row>
    <row r="305" spans="1:9">
      <c r="A305" s="1"/>
      <c r="B305" s="16">
        <v>285</v>
      </c>
      <c r="C305" s="14"/>
      <c r="D305" s="91"/>
      <c r="E305" s="65"/>
      <c r="F305" s="109"/>
      <c r="G305" s="192"/>
      <c r="H305" s="192"/>
      <c r="I305" s="110">
        <f>июн.25!I305+F305-E305</f>
        <v>-3750</v>
      </c>
    </row>
    <row r="306" spans="1:9">
      <c r="A306" s="1"/>
      <c r="B306" s="16" t="s">
        <v>31</v>
      </c>
      <c r="C306" s="14"/>
      <c r="D306" s="168"/>
      <c r="E306" s="65"/>
      <c r="F306" s="109"/>
      <c r="G306" s="192"/>
      <c r="H306" s="192"/>
      <c r="I306" s="110">
        <f>июн.25!I306+F306-E306</f>
        <v>-3750</v>
      </c>
    </row>
    <row r="307" spans="1:9">
      <c r="A307" s="1"/>
      <c r="B307" s="16">
        <v>286</v>
      </c>
      <c r="C307" s="14"/>
      <c r="D307" s="91"/>
      <c r="E307" s="65"/>
      <c r="F307" s="109"/>
      <c r="G307" s="192"/>
      <c r="H307" s="192"/>
      <c r="I307" s="110">
        <f>июн.25!I307+F307-E307</f>
        <v>-3750</v>
      </c>
    </row>
    <row r="308" spans="1:9">
      <c r="A308" s="1"/>
      <c r="B308" s="16">
        <v>287</v>
      </c>
      <c r="C308" s="14"/>
      <c r="D308" s="91"/>
      <c r="E308" s="65"/>
      <c r="F308" s="109"/>
      <c r="G308" s="192"/>
      <c r="H308" s="192"/>
      <c r="I308" s="110">
        <f>июн.25!I308+F308-E308</f>
        <v>-3750</v>
      </c>
    </row>
    <row r="309" spans="1:9">
      <c r="A309" s="15"/>
      <c r="B309" s="16">
        <v>288</v>
      </c>
      <c r="C309" s="14"/>
      <c r="D309" s="91"/>
      <c r="E309" s="65"/>
      <c r="F309" s="109"/>
      <c r="G309" s="192"/>
      <c r="H309" s="192"/>
      <c r="I309" s="110">
        <f>июн.25!I309+F309-E309</f>
        <v>1250</v>
      </c>
    </row>
    <row r="310" spans="1:9">
      <c r="A310" s="1"/>
      <c r="B310" s="16">
        <v>289</v>
      </c>
      <c r="C310" s="14"/>
      <c r="D310" s="91"/>
      <c r="E310" s="65"/>
      <c r="F310" s="109"/>
      <c r="G310" s="192"/>
      <c r="H310" s="192"/>
      <c r="I310" s="110">
        <f>июн.25!I310+F310-E310</f>
        <v>-1250</v>
      </c>
    </row>
    <row r="311" spans="1:9">
      <c r="A311" s="1"/>
      <c r="B311" s="16">
        <v>290</v>
      </c>
      <c r="C311" s="14"/>
      <c r="D311" s="91"/>
      <c r="E311" s="65"/>
      <c r="F311" s="109"/>
      <c r="G311" s="192"/>
      <c r="H311" s="192"/>
      <c r="I311" s="110">
        <f>июн.25!I311+F311-E311</f>
        <v>0</v>
      </c>
    </row>
    <row r="312" spans="1:9">
      <c r="A312" s="1"/>
      <c r="B312" s="16">
        <v>291</v>
      </c>
      <c r="C312" s="14"/>
      <c r="D312" s="91"/>
      <c r="E312" s="65"/>
      <c r="F312" s="109"/>
      <c r="G312" s="192"/>
      <c r="H312" s="192"/>
      <c r="I312" s="110">
        <f>июн.25!I312+F312-E312</f>
        <v>-1250</v>
      </c>
    </row>
    <row r="313" spans="1:9">
      <c r="A313" s="1"/>
      <c r="B313" s="16">
        <v>292</v>
      </c>
      <c r="C313" s="14"/>
      <c r="D313" s="91"/>
      <c r="E313" s="65"/>
      <c r="F313" s="109"/>
      <c r="G313" s="192"/>
      <c r="H313" s="192"/>
      <c r="I313" s="110">
        <f>июн.25!I313+F313-E313</f>
        <v>-3750</v>
      </c>
    </row>
    <row r="314" spans="1:9">
      <c r="A314" s="1"/>
      <c r="B314" s="16">
        <v>293</v>
      </c>
      <c r="C314" s="14"/>
      <c r="D314" s="91"/>
      <c r="E314" s="65"/>
      <c r="F314" s="109"/>
      <c r="G314" s="192"/>
      <c r="H314" s="192"/>
      <c r="I314" s="110">
        <f>июн.25!I314+F314-E314</f>
        <v>-3750</v>
      </c>
    </row>
    <row r="315" spans="1:9">
      <c r="A315" s="1"/>
      <c r="B315" s="16">
        <v>294</v>
      </c>
      <c r="C315" s="14"/>
      <c r="D315" s="91"/>
      <c r="E315" s="65"/>
      <c r="F315" s="109"/>
      <c r="G315" s="192"/>
      <c r="H315" s="192"/>
      <c r="I315" s="110">
        <f>июн.25!I315+F315-E315</f>
        <v>-3750</v>
      </c>
    </row>
    <row r="316" spans="1:9">
      <c r="A316" s="1"/>
      <c r="B316" s="16">
        <v>295</v>
      </c>
      <c r="C316" s="14"/>
      <c r="D316" s="91"/>
      <c r="E316" s="65"/>
      <c r="F316" s="109"/>
      <c r="G316" s="192"/>
      <c r="H316" s="192"/>
      <c r="I316" s="110">
        <f>июн.25!I316+F316-E316</f>
        <v>-3750</v>
      </c>
    </row>
    <row r="317" spans="1:9">
      <c r="A317" s="1"/>
      <c r="B317" s="16">
        <v>296</v>
      </c>
      <c r="C317" s="14"/>
      <c r="D317" s="91"/>
      <c r="E317" s="65"/>
      <c r="F317" s="109"/>
      <c r="G317" s="192"/>
      <c r="H317" s="192"/>
      <c r="I317" s="110">
        <f>июн.25!I317+F317-E317</f>
        <v>-3750</v>
      </c>
    </row>
    <row r="318" spans="1:9">
      <c r="A318" s="1"/>
      <c r="B318" s="16">
        <v>297</v>
      </c>
      <c r="C318" s="14"/>
      <c r="D318" s="91"/>
      <c r="E318" s="65"/>
      <c r="F318" s="109"/>
      <c r="G318" s="192"/>
      <c r="H318" s="192"/>
      <c r="I318" s="110">
        <f>июн.25!I318+F318-E318</f>
        <v>-3750</v>
      </c>
    </row>
    <row r="319" spans="1:9">
      <c r="A319" s="1"/>
      <c r="B319" s="16">
        <v>298</v>
      </c>
      <c r="C319" s="14"/>
      <c r="D319" s="91"/>
      <c r="E319" s="65"/>
      <c r="F319" s="109"/>
      <c r="G319" s="192"/>
      <c r="H319" s="192"/>
      <c r="I319" s="110">
        <f>июн.25!I319+F319-E319</f>
        <v>-3750</v>
      </c>
    </row>
    <row r="320" spans="1:9">
      <c r="A320" s="1"/>
      <c r="B320" s="16">
        <v>299</v>
      </c>
      <c r="C320" s="14"/>
      <c r="D320" s="91"/>
      <c r="E320" s="65"/>
      <c r="F320" s="109"/>
      <c r="G320" s="192"/>
      <c r="H320" s="192"/>
      <c r="I320" s="110">
        <f>июн.25!I320+F320-E320</f>
        <v>-3750</v>
      </c>
    </row>
    <row r="321" spans="1:9">
      <c r="A321" s="1"/>
      <c r="B321" s="16">
        <v>300</v>
      </c>
      <c r="C321" s="14"/>
      <c r="D321" s="91"/>
      <c r="E321" s="65"/>
      <c r="F321" s="109"/>
      <c r="G321" s="192"/>
      <c r="H321" s="192"/>
      <c r="I321" s="110">
        <f>июн.25!I321+F321-E321</f>
        <v>-3750</v>
      </c>
    </row>
    <row r="322" spans="1:9">
      <c r="A322" s="1"/>
      <c r="B322" s="16">
        <v>301</v>
      </c>
      <c r="C322" s="14"/>
      <c r="D322" s="91"/>
      <c r="E322" s="65"/>
      <c r="F322" s="109"/>
      <c r="G322" s="192"/>
      <c r="H322" s="192"/>
      <c r="I322" s="110">
        <f>июн.25!I322+F322-E322</f>
        <v>-3750</v>
      </c>
    </row>
    <row r="323" spans="1:9">
      <c r="A323" s="1"/>
      <c r="B323" s="16">
        <v>302</v>
      </c>
      <c r="C323" s="14"/>
      <c r="D323" s="91"/>
      <c r="E323" s="65"/>
      <c r="F323" s="109"/>
      <c r="G323" s="192"/>
      <c r="H323" s="192"/>
      <c r="I323" s="110">
        <f>июн.25!I323+F323-E323</f>
        <v>-3750</v>
      </c>
    </row>
    <row r="324" spans="1:9">
      <c r="A324" s="1"/>
      <c r="B324" s="16">
        <v>303</v>
      </c>
      <c r="C324" s="14"/>
      <c r="D324" s="91"/>
      <c r="E324" s="65"/>
      <c r="F324" s="109"/>
      <c r="G324" s="192"/>
      <c r="H324" s="192"/>
      <c r="I324" s="110">
        <f>июн.25!I324+F324-E324</f>
        <v>5000</v>
      </c>
    </row>
    <row r="325" spans="1:9">
      <c r="A325" s="1"/>
      <c r="B325" s="16">
        <v>304</v>
      </c>
      <c r="C325" s="14"/>
      <c r="D325" s="91"/>
      <c r="E325" s="65"/>
      <c r="F325" s="109"/>
      <c r="G325" s="192"/>
      <c r="H325" s="192"/>
      <c r="I325" s="110">
        <f>июн.25!I325+F325-E325</f>
        <v>0</v>
      </c>
    </row>
    <row r="326" spans="1:9">
      <c r="A326" s="8"/>
      <c r="B326" s="16">
        <v>305</v>
      </c>
      <c r="C326" s="14"/>
      <c r="D326" s="91"/>
      <c r="E326" s="65"/>
      <c r="F326" s="109"/>
      <c r="G326" s="192"/>
      <c r="H326" s="192"/>
      <c r="I326" s="110">
        <f>июн.25!I326+F326-E326</f>
        <v>-1250</v>
      </c>
    </row>
    <row r="327" spans="1:9">
      <c r="A327" s="86"/>
      <c r="B327" s="16" t="s">
        <v>55</v>
      </c>
      <c r="C327" s="70"/>
      <c r="D327" s="91"/>
      <c r="E327" s="65"/>
      <c r="F327" s="109"/>
      <c r="G327" s="192"/>
      <c r="H327" s="192"/>
      <c r="I327" s="110">
        <f>июн.25!I327+F327-E327</f>
        <v>0</v>
      </c>
    </row>
    <row r="328" spans="1:9">
      <c r="A328" s="86"/>
      <c r="B328" s="16">
        <v>307</v>
      </c>
      <c r="C328" s="47"/>
      <c r="D328" s="91"/>
      <c r="E328" s="65"/>
      <c r="F328" s="109"/>
      <c r="G328" s="192"/>
      <c r="H328" s="192"/>
      <c r="I328" s="110">
        <f>июн.25!I328+F328-E328</f>
        <v>-1250</v>
      </c>
    </row>
    <row r="329" spans="1:9">
      <c r="A329" s="86"/>
      <c r="B329" s="16">
        <v>308</v>
      </c>
      <c r="C329" s="47"/>
      <c r="D329" s="91"/>
      <c r="E329" s="65"/>
      <c r="F329" s="109"/>
      <c r="G329" s="192"/>
      <c r="H329" s="192"/>
      <c r="I329" s="110">
        <f>июн.25!I329+F329-E329</f>
        <v>-3750</v>
      </c>
    </row>
    <row r="330" spans="1:9">
      <c r="A330" s="86"/>
      <c r="B330" s="16">
        <v>309</v>
      </c>
      <c r="C330" s="47"/>
      <c r="D330" s="91"/>
      <c r="E330" s="65"/>
      <c r="F330" s="109"/>
      <c r="G330" s="192"/>
      <c r="H330" s="192"/>
      <c r="I330" s="110">
        <f>июн.25!I330+F330-E330</f>
        <v>-1250</v>
      </c>
    </row>
    <row r="331" spans="1:9">
      <c r="A331" s="86"/>
      <c r="B331" s="16">
        <v>310</v>
      </c>
      <c r="C331" s="47"/>
      <c r="D331" s="91"/>
      <c r="E331" s="65"/>
      <c r="F331" s="109"/>
      <c r="G331" s="192"/>
      <c r="H331" s="192"/>
      <c r="I331" s="110">
        <f>июн.25!I331+F331-E331</f>
        <v>1250</v>
      </c>
    </row>
    <row r="332" spans="1:9">
      <c r="A332" s="86"/>
      <c r="B332" s="16">
        <v>311</v>
      </c>
      <c r="C332" s="47"/>
      <c r="D332" s="91"/>
      <c r="E332" s="65"/>
      <c r="F332" s="109"/>
      <c r="G332" s="192"/>
      <c r="H332" s="192"/>
      <c r="I332" s="110">
        <f>июн.25!I332+F332-E332</f>
        <v>-2500</v>
      </c>
    </row>
    <row r="333" spans="1:9">
      <c r="A333" s="86"/>
      <c r="B333" s="16">
        <v>312</v>
      </c>
      <c r="C333" s="47"/>
      <c r="D333" s="91"/>
      <c r="E333" s="65"/>
      <c r="F333" s="109"/>
      <c r="G333" s="192"/>
      <c r="H333" s="192"/>
      <c r="I333" s="110">
        <f>июн.25!I333+F333-E333</f>
        <v>1250</v>
      </c>
    </row>
    <row r="334" spans="1:9">
      <c r="A334" s="86"/>
      <c r="B334" s="16">
        <v>313</v>
      </c>
      <c r="C334" s="47"/>
      <c r="D334" s="91"/>
      <c r="E334" s="65"/>
      <c r="F334" s="109"/>
      <c r="G334" s="192"/>
      <c r="H334" s="192"/>
      <c r="I334" s="110">
        <f>июн.25!I334+F334-E334</f>
        <v>0</v>
      </c>
    </row>
    <row r="335" spans="1:9">
      <c r="A335" s="86"/>
      <c r="B335" s="16">
        <v>314</v>
      </c>
      <c r="C335" s="47"/>
      <c r="D335" s="91"/>
      <c r="E335" s="65"/>
      <c r="F335" s="109"/>
      <c r="G335" s="192"/>
      <c r="H335" s="192"/>
      <c r="I335" s="110">
        <f>июн.25!I335+F335-E335</f>
        <v>4250</v>
      </c>
    </row>
    <row r="336" spans="1:9">
      <c r="A336" s="86"/>
      <c r="B336" s="16">
        <v>315</v>
      </c>
      <c r="C336" s="47"/>
      <c r="D336" s="91"/>
      <c r="E336" s="65"/>
      <c r="F336" s="109"/>
      <c r="G336" s="192"/>
      <c r="H336" s="192"/>
      <c r="I336" s="110">
        <f>июн.25!I336+F336-E336</f>
        <v>0</v>
      </c>
    </row>
    <row r="337" spans="1:9">
      <c r="A337" s="86"/>
      <c r="B337" s="16">
        <v>316</v>
      </c>
      <c r="C337" s="14"/>
      <c r="D337" s="91"/>
      <c r="E337" s="65"/>
      <c r="F337" s="109"/>
      <c r="G337" s="192"/>
      <c r="H337" s="192"/>
      <c r="I337" s="110">
        <f>июн.25!I337+F337-E337</f>
        <v>-1250</v>
      </c>
    </row>
    <row r="338" spans="1:9">
      <c r="E338" s="118">
        <f>SUM(E4:E337)</f>
        <v>0</v>
      </c>
      <c r="F338" s="151">
        <f>SUM(F4:F337)</f>
        <v>0</v>
      </c>
      <c r="G338" s="28"/>
    </row>
    <row r="339" spans="1:9">
      <c r="C339" s="42"/>
    </row>
    <row r="340" spans="1:9">
      <c r="C340" s="42"/>
    </row>
    <row r="341" spans="1:9">
      <c r="C341" s="42"/>
    </row>
    <row r="342" spans="1:9">
      <c r="C342" s="42"/>
    </row>
    <row r="343" spans="1:9">
      <c r="C343" s="42"/>
    </row>
    <row r="344" spans="1:9">
      <c r="C344" s="42"/>
    </row>
    <row r="345" spans="1:9">
      <c r="C345" s="42"/>
    </row>
    <row r="346" spans="1:9">
      <c r="C346" s="42"/>
    </row>
    <row r="347" spans="1:9">
      <c r="C347" s="42"/>
    </row>
    <row r="348" spans="1:9">
      <c r="C348" s="42"/>
    </row>
    <row r="349" spans="1:9">
      <c r="C349" s="42"/>
    </row>
    <row r="350" spans="1:9">
      <c r="C350" s="42"/>
    </row>
    <row r="351" spans="1:9">
      <c r="C351" s="42"/>
    </row>
    <row r="352" spans="1:9">
      <c r="C352" s="42"/>
    </row>
    <row r="353" spans="3:3">
      <c r="C353" s="42"/>
    </row>
    <row r="354" spans="3:3">
      <c r="C354" s="42"/>
    </row>
    <row r="355" spans="3:3">
      <c r="C355" s="42"/>
    </row>
    <row r="356" spans="3:3">
      <c r="C356" s="42"/>
    </row>
    <row r="357" spans="3:3">
      <c r="C357" s="42"/>
    </row>
    <row r="358" spans="3:3">
      <c r="C358" s="42"/>
    </row>
    <row r="359" spans="3:3">
      <c r="C359" s="42"/>
    </row>
    <row r="360" spans="3:3">
      <c r="C360" s="42"/>
    </row>
    <row r="361" spans="3:3">
      <c r="C361" s="42"/>
    </row>
    <row r="362" spans="3:3">
      <c r="C362" s="42"/>
    </row>
    <row r="363" spans="3:3">
      <c r="C363" s="42"/>
    </row>
    <row r="364" spans="3:3">
      <c r="C364" s="42"/>
    </row>
    <row r="365" spans="3:3">
      <c r="C365" s="42"/>
    </row>
    <row r="366" spans="3:3">
      <c r="C366" s="42"/>
    </row>
    <row r="367" spans="3:3">
      <c r="C367" s="42"/>
    </row>
    <row r="368" spans="3:3">
      <c r="C368" s="42"/>
    </row>
    <row r="369" spans="3:3">
      <c r="C369" s="42"/>
    </row>
    <row r="370" spans="3:3">
      <c r="C370" s="42"/>
    </row>
    <row r="371" spans="3:3">
      <c r="C371" s="42"/>
    </row>
    <row r="372" spans="3:3">
      <c r="C372" s="42"/>
    </row>
    <row r="373" spans="3:3">
      <c r="C373" s="42"/>
    </row>
    <row r="374" spans="3:3">
      <c r="C374" s="42"/>
    </row>
    <row r="375" spans="3:3">
      <c r="C375" s="42"/>
    </row>
    <row r="376" spans="3:3">
      <c r="C376" s="42"/>
    </row>
    <row r="377" spans="3:3">
      <c r="C377" s="42"/>
    </row>
    <row r="378" spans="3:3">
      <c r="C378" s="42"/>
    </row>
    <row r="379" spans="3:3">
      <c r="C379" s="42"/>
    </row>
    <row r="380" spans="3:3">
      <c r="C380" s="42"/>
    </row>
    <row r="381" spans="3:3">
      <c r="C381" s="42"/>
    </row>
    <row r="382" spans="3:3">
      <c r="C382" s="42"/>
    </row>
    <row r="383" spans="3:3">
      <c r="C383" s="42"/>
    </row>
    <row r="384" spans="3:3">
      <c r="C384" s="42"/>
    </row>
    <row r="385" spans="3:3">
      <c r="C385" s="42"/>
    </row>
    <row r="386" spans="3:3">
      <c r="C386" s="42"/>
    </row>
    <row r="387" spans="3:3">
      <c r="C387" s="42"/>
    </row>
    <row r="388" spans="3:3">
      <c r="C388" s="42"/>
    </row>
    <row r="389" spans="3:3">
      <c r="C389" s="42"/>
    </row>
    <row r="390" spans="3:3">
      <c r="C390" s="42"/>
    </row>
    <row r="391" spans="3:3">
      <c r="C391" s="42"/>
    </row>
    <row r="392" spans="3:3">
      <c r="C392" s="42"/>
    </row>
    <row r="393" spans="3:3">
      <c r="C393" s="42"/>
    </row>
    <row r="394" spans="3:3">
      <c r="C394" s="42"/>
    </row>
    <row r="395" spans="3:3">
      <c r="C395" s="42"/>
    </row>
    <row r="396" spans="3:3">
      <c r="C396" s="42"/>
    </row>
    <row r="397" spans="3:3">
      <c r="C397" s="42"/>
    </row>
    <row r="398" spans="3:3">
      <c r="C398" s="42"/>
    </row>
    <row r="399" spans="3:3">
      <c r="C399" s="42"/>
    </row>
    <row r="400" spans="3:3">
      <c r="C400" s="42"/>
    </row>
    <row r="401" spans="3:3">
      <c r="C401" s="42"/>
    </row>
    <row r="402" spans="3:3">
      <c r="C402" s="42"/>
    </row>
    <row r="403" spans="3:3">
      <c r="C403" s="42"/>
    </row>
    <row r="404" spans="3:3">
      <c r="C404" s="42"/>
    </row>
    <row r="405" spans="3:3">
      <c r="C405" s="42"/>
    </row>
    <row r="406" spans="3:3">
      <c r="C406" s="42"/>
    </row>
    <row r="407" spans="3:3">
      <c r="C407" s="42"/>
    </row>
    <row r="408" spans="3:3">
      <c r="C408" s="42"/>
    </row>
    <row r="409" spans="3:3">
      <c r="C409" s="42"/>
    </row>
    <row r="410" spans="3:3">
      <c r="C410" s="42"/>
    </row>
    <row r="411" spans="3:3">
      <c r="C411" s="42"/>
    </row>
    <row r="412" spans="3:3">
      <c r="C412" s="42"/>
    </row>
    <row r="413" spans="3:3">
      <c r="C413" s="42"/>
    </row>
    <row r="414" spans="3:3">
      <c r="C414" s="42"/>
    </row>
    <row r="415" spans="3:3">
      <c r="C415" s="42"/>
    </row>
    <row r="416" spans="3:3">
      <c r="C416" s="42"/>
    </row>
    <row r="417" spans="3:3">
      <c r="C417" s="42"/>
    </row>
    <row r="418" spans="3:3">
      <c r="C418" s="42"/>
    </row>
    <row r="419" spans="3:3">
      <c r="C419" s="42"/>
    </row>
    <row r="420" spans="3:3">
      <c r="C420" s="42"/>
    </row>
    <row r="421" spans="3:3">
      <c r="C421" s="42"/>
    </row>
    <row r="422" spans="3:3">
      <c r="C422" s="42"/>
    </row>
    <row r="423" spans="3:3">
      <c r="C423" s="42"/>
    </row>
    <row r="424" spans="3:3">
      <c r="C424" s="42"/>
    </row>
    <row r="425" spans="3:3">
      <c r="C425" s="42"/>
    </row>
    <row r="426" spans="3:3">
      <c r="C426" s="42"/>
    </row>
    <row r="427" spans="3:3">
      <c r="C427" s="42"/>
    </row>
    <row r="428" spans="3:3">
      <c r="C428" s="42"/>
    </row>
    <row r="429" spans="3:3">
      <c r="C429" s="42"/>
    </row>
    <row r="430" spans="3:3">
      <c r="C430" s="42"/>
    </row>
    <row r="431" spans="3:3">
      <c r="C431" s="42"/>
    </row>
    <row r="432" spans="3:3">
      <c r="C432" s="42"/>
    </row>
    <row r="433" spans="3:3">
      <c r="C433" s="42"/>
    </row>
    <row r="434" spans="3:3">
      <c r="C434" s="42"/>
    </row>
    <row r="435" spans="3:3">
      <c r="C435" s="42"/>
    </row>
    <row r="436" spans="3:3">
      <c r="C436" s="42"/>
    </row>
    <row r="437" spans="3:3">
      <c r="C437" s="42"/>
    </row>
    <row r="438" spans="3:3">
      <c r="C438" s="42"/>
    </row>
    <row r="439" spans="3:3">
      <c r="C439" s="42"/>
    </row>
    <row r="440" spans="3:3">
      <c r="C440" s="42"/>
    </row>
    <row r="441" spans="3:3">
      <c r="C441" s="42"/>
    </row>
    <row r="442" spans="3:3">
      <c r="C442" s="42"/>
    </row>
    <row r="443" spans="3:3">
      <c r="C443" s="42"/>
    </row>
    <row r="444" spans="3:3">
      <c r="C444" s="42"/>
    </row>
    <row r="445" spans="3:3">
      <c r="C445" s="42"/>
    </row>
    <row r="446" spans="3:3">
      <c r="C446" s="42"/>
    </row>
    <row r="447" spans="3:3">
      <c r="C447" s="42"/>
    </row>
    <row r="448" spans="3:3">
      <c r="C448" s="42"/>
    </row>
    <row r="449" spans="3:3">
      <c r="C449" s="42"/>
    </row>
    <row r="450" spans="3:3">
      <c r="C450" s="42"/>
    </row>
    <row r="451" spans="3:3">
      <c r="C451" s="42"/>
    </row>
    <row r="452" spans="3:3">
      <c r="C452" s="42"/>
    </row>
    <row r="453" spans="3:3">
      <c r="C453" s="42"/>
    </row>
    <row r="454" spans="3:3">
      <c r="C454" s="42"/>
    </row>
    <row r="455" spans="3:3">
      <c r="C455" s="42"/>
    </row>
    <row r="456" spans="3:3">
      <c r="C456" s="42"/>
    </row>
    <row r="457" spans="3:3">
      <c r="C457" s="42"/>
    </row>
    <row r="458" spans="3:3">
      <c r="C458" s="42"/>
    </row>
    <row r="459" spans="3:3">
      <c r="C459" s="42"/>
    </row>
    <row r="460" spans="3:3">
      <c r="C460" s="42"/>
    </row>
    <row r="461" spans="3:3">
      <c r="C461" s="42"/>
    </row>
    <row r="462" spans="3:3">
      <c r="C462" s="42"/>
    </row>
    <row r="463" spans="3:3">
      <c r="C463" s="42"/>
    </row>
    <row r="464" spans="3:3">
      <c r="C464" s="42"/>
    </row>
    <row r="465" spans="3:3">
      <c r="C465" s="42"/>
    </row>
    <row r="466" spans="3:3">
      <c r="C466" s="42"/>
    </row>
    <row r="467" spans="3:3">
      <c r="C467" s="42"/>
    </row>
    <row r="468" spans="3:3">
      <c r="C468" s="42"/>
    </row>
    <row r="469" spans="3:3">
      <c r="C469" s="42"/>
    </row>
  </sheetData>
  <mergeCells count="1">
    <mergeCell ref="C1:I2"/>
  </mergeCells>
  <conditionalFormatting sqref="I1:I337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4">
    <tabColor theme="6" tint="0.39997558519241921"/>
  </sheetPr>
  <dimension ref="A1:J338"/>
  <sheetViews>
    <sheetView topLeftCell="A299" workbookViewId="0">
      <selection activeCell="H4" sqref="H4:H337"/>
    </sheetView>
  </sheetViews>
  <sheetFormatPr defaultColWidth="9.140625" defaultRowHeight="15"/>
  <cols>
    <col min="1" max="1" width="6.42578125" style="28" customWidth="1"/>
    <col min="2" max="2" width="9.140625" style="28"/>
    <col min="3" max="3" width="28.5703125" style="30" customWidth="1"/>
    <col min="4" max="4" width="6.5703125" style="28" bestFit="1" customWidth="1"/>
    <col min="5" max="5" width="10.28515625" style="31" bestFit="1" customWidth="1"/>
    <col min="6" max="6" width="11.7109375" style="28" bestFit="1" customWidth="1"/>
    <col min="7" max="7" width="16.42578125" style="32" customWidth="1"/>
    <col min="8" max="8" width="13.7109375" style="28" customWidth="1"/>
    <col min="9" max="9" width="18" style="106" customWidth="1"/>
    <col min="10" max="16384" width="9.140625" style="28"/>
  </cols>
  <sheetData>
    <row r="1" spans="1:9">
      <c r="A1" s="20" t="s">
        <v>0</v>
      </c>
      <c r="B1" s="68" t="s">
        <v>1</v>
      </c>
      <c r="C1" s="210">
        <v>45870</v>
      </c>
      <c r="D1" s="211"/>
      <c r="E1" s="212"/>
      <c r="F1" s="213"/>
      <c r="G1" s="214"/>
      <c r="H1" s="211"/>
      <c r="I1" s="211"/>
    </row>
    <row r="2" spans="1:9">
      <c r="A2" s="21" t="s">
        <v>2</v>
      </c>
      <c r="B2" s="22" t="s">
        <v>3</v>
      </c>
      <c r="C2" s="211"/>
      <c r="D2" s="211"/>
      <c r="E2" s="212"/>
      <c r="F2" s="213"/>
      <c r="G2" s="214"/>
      <c r="H2" s="211"/>
      <c r="I2" s="211"/>
    </row>
    <row r="3" spans="1:9" ht="30">
      <c r="A3" s="68"/>
      <c r="B3" s="68" t="s">
        <v>4</v>
      </c>
      <c r="C3" s="47" t="s">
        <v>5</v>
      </c>
      <c r="D3" s="68" t="s">
        <v>6</v>
      </c>
      <c r="E3" s="29" t="s">
        <v>7</v>
      </c>
      <c r="F3" s="24" t="s">
        <v>8</v>
      </c>
      <c r="G3" s="18" t="s">
        <v>9</v>
      </c>
      <c r="H3" s="25" t="s">
        <v>10</v>
      </c>
      <c r="I3" s="26" t="s">
        <v>11</v>
      </c>
    </row>
    <row r="4" spans="1:9">
      <c r="A4" s="14"/>
      <c r="B4" s="1">
        <v>1</v>
      </c>
      <c r="C4" s="69"/>
      <c r="D4" s="91"/>
      <c r="E4" s="65"/>
      <c r="F4" s="109"/>
      <c r="G4" s="186"/>
      <c r="H4" s="186"/>
      <c r="I4" s="110">
        <f>июл.25!I4+F4-E4</f>
        <v>-1250</v>
      </c>
    </row>
    <row r="5" spans="1:9">
      <c r="A5" s="1"/>
      <c r="B5" s="16">
        <v>2</v>
      </c>
      <c r="C5" s="70"/>
      <c r="D5" s="91"/>
      <c r="E5" s="65"/>
      <c r="F5" s="109"/>
      <c r="G5" s="192"/>
      <c r="H5" s="192"/>
      <c r="I5" s="110">
        <f>июл.25!I5+F5-E5</f>
        <v>-3750</v>
      </c>
    </row>
    <row r="6" spans="1:9">
      <c r="A6" s="1"/>
      <c r="B6" s="16">
        <v>3</v>
      </c>
      <c r="C6" s="14"/>
      <c r="D6" s="91"/>
      <c r="E6" s="65"/>
      <c r="F6" s="109"/>
      <c r="G6" s="192"/>
      <c r="H6" s="192"/>
      <c r="I6" s="110">
        <f>июл.25!I6+F6-E6</f>
        <v>0</v>
      </c>
    </row>
    <row r="7" spans="1:9">
      <c r="A7" s="1"/>
      <c r="B7" s="16">
        <v>4</v>
      </c>
      <c r="C7" s="14"/>
      <c r="D7" s="91"/>
      <c r="E7" s="65"/>
      <c r="F7" s="109"/>
      <c r="G7" s="192"/>
      <c r="H7" s="192"/>
      <c r="I7" s="110">
        <f>июл.25!I7+F7-E7</f>
        <v>0</v>
      </c>
    </row>
    <row r="8" spans="1:9">
      <c r="A8" s="1"/>
      <c r="B8" s="16">
        <v>5</v>
      </c>
      <c r="C8" s="14"/>
      <c r="D8" s="91"/>
      <c r="E8" s="65"/>
      <c r="F8" s="109"/>
      <c r="G8" s="192"/>
      <c r="H8" s="192"/>
      <c r="I8" s="110">
        <f>июл.25!I8+F8-E8</f>
        <v>-1250</v>
      </c>
    </row>
    <row r="9" spans="1:9">
      <c r="A9" s="1"/>
      <c r="B9" s="16">
        <v>6</v>
      </c>
      <c r="C9" s="14"/>
      <c r="D9" s="91"/>
      <c r="E9" s="65"/>
      <c r="F9" s="109"/>
      <c r="G9" s="192"/>
      <c r="H9" s="192"/>
      <c r="I9" s="110">
        <f>июл.25!I9+F9-E9</f>
        <v>-1250</v>
      </c>
    </row>
    <row r="10" spans="1:9">
      <c r="A10" s="1"/>
      <c r="B10" s="16">
        <v>7</v>
      </c>
      <c r="C10" s="71"/>
      <c r="D10" s="91"/>
      <c r="E10" s="65"/>
      <c r="F10" s="109"/>
      <c r="G10" s="192"/>
      <c r="H10" s="192"/>
      <c r="I10" s="110">
        <f>июл.25!I10+F10-E10</f>
        <v>-3750</v>
      </c>
    </row>
    <row r="11" spans="1:9">
      <c r="A11" s="1"/>
      <c r="B11" s="16">
        <v>8</v>
      </c>
      <c r="C11" s="71"/>
      <c r="D11" s="91"/>
      <c r="E11" s="65"/>
      <c r="F11" s="109"/>
      <c r="G11" s="192"/>
      <c r="H11" s="192"/>
      <c r="I11" s="110">
        <f>июл.25!I11+F11-E11</f>
        <v>-3750</v>
      </c>
    </row>
    <row r="12" spans="1:9">
      <c r="A12" s="1"/>
      <c r="B12" s="16">
        <v>9</v>
      </c>
      <c r="C12" s="14"/>
      <c r="D12" s="91"/>
      <c r="E12" s="65"/>
      <c r="F12" s="109"/>
      <c r="G12" s="192"/>
      <c r="H12" s="192"/>
      <c r="I12" s="110">
        <f>июл.25!I12+F12-E12</f>
        <v>11250</v>
      </c>
    </row>
    <row r="13" spans="1:9">
      <c r="A13" s="1"/>
      <c r="B13" s="16">
        <v>10</v>
      </c>
      <c r="C13" s="14"/>
      <c r="D13" s="91"/>
      <c r="E13" s="65"/>
      <c r="F13" s="109"/>
      <c r="G13" s="192"/>
      <c r="H13" s="192"/>
      <c r="I13" s="110">
        <f>июл.25!I13+F13-E13</f>
        <v>0</v>
      </c>
    </row>
    <row r="14" spans="1:9">
      <c r="A14" s="1"/>
      <c r="B14" s="16">
        <v>11</v>
      </c>
      <c r="C14" s="14"/>
      <c r="D14" s="91"/>
      <c r="E14" s="65"/>
      <c r="F14" s="109"/>
      <c r="G14" s="192"/>
      <c r="H14" s="192"/>
      <c r="I14" s="110">
        <f>июл.25!I14+F14-E14</f>
        <v>-1250</v>
      </c>
    </row>
    <row r="15" spans="1:9">
      <c r="A15" s="2"/>
      <c r="B15" s="16">
        <v>12</v>
      </c>
      <c r="C15" s="14"/>
      <c r="D15" s="91"/>
      <c r="E15" s="65"/>
      <c r="F15" s="109"/>
      <c r="G15" s="192"/>
      <c r="H15" s="192"/>
      <c r="I15" s="110">
        <f>июл.25!I15+F15-E15</f>
        <v>-1250</v>
      </c>
    </row>
    <row r="16" spans="1:9">
      <c r="A16" s="1"/>
      <c r="B16" s="16">
        <v>13</v>
      </c>
      <c r="C16" s="14"/>
      <c r="D16" s="91"/>
      <c r="E16" s="65"/>
      <c r="F16" s="109"/>
      <c r="G16" s="192"/>
      <c r="H16" s="192"/>
      <c r="I16" s="110">
        <f>июл.25!I16+F16-E16</f>
        <v>-3750</v>
      </c>
    </row>
    <row r="17" spans="1:9">
      <c r="A17" s="1"/>
      <c r="B17" s="16">
        <v>14</v>
      </c>
      <c r="C17" s="14"/>
      <c r="D17" s="91"/>
      <c r="E17" s="65"/>
      <c r="F17" s="109"/>
      <c r="G17" s="192"/>
      <c r="H17" s="192"/>
      <c r="I17" s="110">
        <f>июл.25!I17+F17-E17</f>
        <v>-900</v>
      </c>
    </row>
    <row r="18" spans="1:9">
      <c r="A18" s="1"/>
      <c r="B18" s="16" t="s">
        <v>20</v>
      </c>
      <c r="C18" s="14"/>
      <c r="D18" s="91"/>
      <c r="E18" s="65"/>
      <c r="F18" s="109"/>
      <c r="G18" s="192"/>
      <c r="H18" s="192"/>
      <c r="I18" s="110">
        <f>июл.25!I18+F18-E18</f>
        <v>-1500</v>
      </c>
    </row>
    <row r="19" spans="1:9">
      <c r="A19" s="1"/>
      <c r="B19" s="16" t="s">
        <v>15</v>
      </c>
      <c r="C19" s="14"/>
      <c r="D19" s="91"/>
      <c r="E19" s="65"/>
      <c r="F19" s="109"/>
      <c r="G19" s="192"/>
      <c r="H19" s="192"/>
      <c r="I19" s="110">
        <f>июл.25!I19+F19-E19</f>
        <v>-1500</v>
      </c>
    </row>
    <row r="20" spans="1:9">
      <c r="A20" s="1"/>
      <c r="B20" s="16" t="s">
        <v>19</v>
      </c>
      <c r="C20" s="14"/>
      <c r="D20" s="91"/>
      <c r="E20" s="65"/>
      <c r="F20" s="109"/>
      <c r="G20" s="192"/>
      <c r="H20" s="192"/>
      <c r="I20" s="110">
        <f>июл.25!I20+F20-E20</f>
        <v>-3750</v>
      </c>
    </row>
    <row r="21" spans="1:9">
      <c r="A21" s="1"/>
      <c r="B21" s="16">
        <v>15</v>
      </c>
      <c r="C21" s="14"/>
      <c r="D21" s="91"/>
      <c r="E21" s="65"/>
      <c r="F21" s="109"/>
      <c r="G21" s="192"/>
      <c r="H21" s="192"/>
      <c r="I21" s="110">
        <f>июл.25!I21+F21-E21</f>
        <v>0</v>
      </c>
    </row>
    <row r="22" spans="1:9">
      <c r="A22" s="1"/>
      <c r="B22" s="16" t="s">
        <v>17</v>
      </c>
      <c r="C22" s="14"/>
      <c r="D22" s="91"/>
      <c r="E22" s="65"/>
      <c r="F22" s="109"/>
      <c r="G22" s="192"/>
      <c r="H22" s="192"/>
      <c r="I22" s="110">
        <f>июл.25!I22+F22-E22</f>
        <v>-3750</v>
      </c>
    </row>
    <row r="23" spans="1:9">
      <c r="A23" s="1"/>
      <c r="B23" s="16" t="s">
        <v>27</v>
      </c>
      <c r="C23" s="14"/>
      <c r="D23" s="162"/>
      <c r="E23" s="65"/>
      <c r="F23" s="109"/>
      <c r="G23" s="192"/>
      <c r="H23" s="192"/>
      <c r="I23" s="110">
        <f>июл.25!I23+F23-E23</f>
        <v>-3750</v>
      </c>
    </row>
    <row r="24" spans="1:9">
      <c r="A24" s="1"/>
      <c r="B24" s="16">
        <v>16</v>
      </c>
      <c r="C24" s="71"/>
      <c r="D24" s="91"/>
      <c r="E24" s="65"/>
      <c r="F24" s="109"/>
      <c r="G24" s="192"/>
      <c r="H24" s="192"/>
      <c r="I24" s="110">
        <f>июл.25!I24+F24-E24</f>
        <v>-1250</v>
      </c>
    </row>
    <row r="25" spans="1:9">
      <c r="A25" s="1"/>
      <c r="B25" s="16">
        <v>17</v>
      </c>
      <c r="C25" s="14"/>
      <c r="D25" s="91"/>
      <c r="E25" s="65"/>
      <c r="F25" s="109"/>
      <c r="G25" s="192"/>
      <c r="H25" s="192"/>
      <c r="I25" s="110">
        <f>июл.25!I25+F25-E25</f>
        <v>-3750</v>
      </c>
    </row>
    <row r="26" spans="1:9">
      <c r="A26" s="1"/>
      <c r="B26" s="16">
        <v>18</v>
      </c>
      <c r="C26" s="14"/>
      <c r="D26" s="91"/>
      <c r="E26" s="65"/>
      <c r="F26" s="109"/>
      <c r="G26" s="192"/>
      <c r="H26" s="192"/>
      <c r="I26" s="110">
        <f>июл.25!I26+F26-E26</f>
        <v>6250</v>
      </c>
    </row>
    <row r="27" spans="1:9">
      <c r="A27" s="15"/>
      <c r="B27" s="16">
        <v>19</v>
      </c>
      <c r="C27" s="72"/>
      <c r="D27" s="91"/>
      <c r="E27" s="65"/>
      <c r="F27" s="109"/>
      <c r="G27" s="192"/>
      <c r="H27" s="192"/>
      <c r="I27" s="110">
        <f>июл.25!I27+F27-E27</f>
        <v>-1250</v>
      </c>
    </row>
    <row r="28" spans="1:9">
      <c r="A28" s="15"/>
      <c r="B28" s="16">
        <v>20</v>
      </c>
      <c r="C28" s="14"/>
      <c r="D28" s="91"/>
      <c r="E28" s="65"/>
      <c r="F28" s="109"/>
      <c r="G28" s="192"/>
      <c r="H28" s="192"/>
      <c r="I28" s="110">
        <f>июл.25!I28+F28-E28</f>
        <v>-2500</v>
      </c>
    </row>
    <row r="29" spans="1:9">
      <c r="A29" s="2"/>
      <c r="B29" s="16">
        <v>21</v>
      </c>
      <c r="C29" s="14"/>
      <c r="D29" s="91"/>
      <c r="E29" s="65"/>
      <c r="F29" s="109"/>
      <c r="G29" s="192"/>
      <c r="H29" s="192"/>
      <c r="I29" s="110">
        <f>июл.25!I29+F29-E29</f>
        <v>-1250</v>
      </c>
    </row>
    <row r="30" spans="1:9">
      <c r="A30" s="15"/>
      <c r="B30" s="16">
        <v>22</v>
      </c>
      <c r="C30" s="14"/>
      <c r="D30" s="91"/>
      <c r="E30" s="65"/>
      <c r="F30" s="109"/>
      <c r="G30" s="192"/>
      <c r="H30" s="192"/>
      <c r="I30" s="110">
        <f>июл.25!I30+F30-E30</f>
        <v>-3750</v>
      </c>
    </row>
    <row r="31" spans="1:9">
      <c r="A31" s="1"/>
      <c r="B31" s="16">
        <v>23</v>
      </c>
      <c r="C31" s="14"/>
      <c r="D31" s="91"/>
      <c r="E31" s="65"/>
      <c r="F31" s="109"/>
      <c r="G31" s="192"/>
      <c r="H31" s="192"/>
      <c r="I31" s="110">
        <f>июл.25!I31+F31-E31</f>
        <v>-2500</v>
      </c>
    </row>
    <row r="32" spans="1:9">
      <c r="A32" s="1"/>
      <c r="B32" s="16">
        <v>24</v>
      </c>
      <c r="C32" s="14"/>
      <c r="D32" s="91"/>
      <c r="E32" s="65"/>
      <c r="F32" s="109"/>
      <c r="G32" s="192"/>
      <c r="H32" s="192"/>
      <c r="I32" s="110">
        <f>июл.25!I32+F32-E32</f>
        <v>-1250</v>
      </c>
    </row>
    <row r="33" spans="1:9">
      <c r="A33" s="2"/>
      <c r="B33" s="16">
        <v>25</v>
      </c>
      <c r="C33" s="14"/>
      <c r="D33" s="91"/>
      <c r="E33" s="65"/>
      <c r="F33" s="109"/>
      <c r="G33" s="192"/>
      <c r="H33" s="192"/>
      <c r="I33" s="110">
        <f>июл.25!I33+F33-E33</f>
        <v>-3750</v>
      </c>
    </row>
    <row r="34" spans="1:9">
      <c r="A34" s="1"/>
      <c r="B34" s="16">
        <v>26</v>
      </c>
      <c r="C34" s="14"/>
      <c r="D34" s="91"/>
      <c r="E34" s="65"/>
      <c r="F34" s="109"/>
      <c r="G34" s="192"/>
      <c r="H34" s="192"/>
      <c r="I34" s="110">
        <f>июл.25!I34+F34-E34</f>
        <v>-3750</v>
      </c>
    </row>
    <row r="35" spans="1:9">
      <c r="A35" s="1"/>
      <c r="B35" s="16" t="s">
        <v>54</v>
      </c>
      <c r="C35" s="14"/>
      <c r="D35" s="184"/>
      <c r="E35" s="65"/>
      <c r="F35" s="109"/>
      <c r="G35" s="192"/>
      <c r="H35" s="192"/>
      <c r="I35" s="110">
        <f>июл.25!I35+F35-E35</f>
        <v>-3750</v>
      </c>
    </row>
    <row r="36" spans="1:9">
      <c r="A36" s="1"/>
      <c r="B36" s="16">
        <v>27</v>
      </c>
      <c r="C36" s="14"/>
      <c r="D36" s="91"/>
      <c r="E36" s="65"/>
      <c r="F36" s="109"/>
      <c r="G36" s="192"/>
      <c r="H36" s="192"/>
      <c r="I36" s="110">
        <f>июл.25!I36+F36-E36</f>
        <v>-1250</v>
      </c>
    </row>
    <row r="37" spans="1:9">
      <c r="A37" s="1"/>
      <c r="B37" s="16">
        <v>28</v>
      </c>
      <c r="C37" s="14"/>
      <c r="D37" s="91"/>
      <c r="E37" s="65"/>
      <c r="F37" s="109"/>
      <c r="G37" s="192"/>
      <c r="H37" s="192"/>
      <c r="I37" s="110">
        <f>июл.25!I37+F37-E37</f>
        <v>-2500</v>
      </c>
    </row>
    <row r="38" spans="1:9">
      <c r="A38" s="15"/>
      <c r="B38" s="16">
        <v>29</v>
      </c>
      <c r="C38" s="73"/>
      <c r="D38" s="91"/>
      <c r="E38" s="65"/>
      <c r="F38" s="109"/>
      <c r="G38" s="192"/>
      <c r="H38" s="192"/>
      <c r="I38" s="110">
        <f>июл.25!I38+F38-E38</f>
        <v>-2500</v>
      </c>
    </row>
    <row r="39" spans="1:9">
      <c r="A39" s="15"/>
      <c r="B39" s="16">
        <v>30</v>
      </c>
      <c r="C39" s="14"/>
      <c r="D39" s="91"/>
      <c r="E39" s="65"/>
      <c r="F39" s="109"/>
      <c r="G39" s="192"/>
      <c r="H39" s="192"/>
      <c r="I39" s="110">
        <f>июл.25!I39+F39-E39</f>
        <v>0</v>
      </c>
    </row>
    <row r="40" spans="1:9">
      <c r="A40" s="15"/>
      <c r="B40" s="16">
        <v>31</v>
      </c>
      <c r="C40" s="14"/>
      <c r="D40" s="91"/>
      <c r="E40" s="65"/>
      <c r="F40" s="109"/>
      <c r="G40" s="192"/>
      <c r="H40" s="192"/>
      <c r="I40" s="110">
        <f>июл.25!I40+F40-E40</f>
        <v>-3750</v>
      </c>
    </row>
    <row r="41" spans="1:9">
      <c r="A41" s="15"/>
      <c r="B41" s="16">
        <v>32</v>
      </c>
      <c r="C41" s="14"/>
      <c r="D41" s="91"/>
      <c r="E41" s="65"/>
      <c r="F41" s="109"/>
      <c r="G41" s="192"/>
      <c r="H41" s="192"/>
      <c r="I41" s="110">
        <f>июл.25!I41+F41-E41</f>
        <v>-3750</v>
      </c>
    </row>
    <row r="42" spans="1:9">
      <c r="A42" s="2"/>
      <c r="B42" s="16">
        <v>33</v>
      </c>
      <c r="C42" s="14"/>
      <c r="D42" s="91"/>
      <c r="E42" s="65"/>
      <c r="F42" s="109"/>
      <c r="G42" s="192"/>
      <c r="H42" s="192"/>
      <c r="I42" s="110">
        <f>июл.25!I42+F42-E42</f>
        <v>-1250</v>
      </c>
    </row>
    <row r="43" spans="1:9">
      <c r="A43" s="1"/>
      <c r="B43" s="16">
        <v>34</v>
      </c>
      <c r="C43" s="14"/>
      <c r="D43" s="91"/>
      <c r="E43" s="65"/>
      <c r="F43" s="109"/>
      <c r="G43" s="192"/>
      <c r="H43" s="192"/>
      <c r="I43" s="110">
        <f>июл.25!I43+F43-E43</f>
        <v>-3750</v>
      </c>
    </row>
    <row r="44" spans="1:9">
      <c r="A44" s="15"/>
      <c r="B44" s="16">
        <v>35</v>
      </c>
      <c r="C44" s="74"/>
      <c r="D44" s="91"/>
      <c r="E44" s="65"/>
      <c r="F44" s="109"/>
      <c r="G44" s="192"/>
      <c r="H44" s="192"/>
      <c r="I44" s="110">
        <f>июл.25!I44+F44-E44</f>
        <v>-3750</v>
      </c>
    </row>
    <row r="45" spans="1:9">
      <c r="A45" s="15"/>
      <c r="B45" s="16">
        <v>36</v>
      </c>
      <c r="C45" s="47"/>
      <c r="D45" s="91"/>
      <c r="E45" s="65"/>
      <c r="F45" s="109"/>
      <c r="G45" s="192"/>
      <c r="H45" s="192"/>
      <c r="I45" s="110">
        <f>июл.25!I45+F45-E45</f>
        <v>3450</v>
      </c>
    </row>
    <row r="46" spans="1:9">
      <c r="A46" s="3"/>
      <c r="B46" s="16">
        <v>37</v>
      </c>
      <c r="C46" s="14"/>
      <c r="D46" s="91"/>
      <c r="E46" s="65"/>
      <c r="F46" s="109"/>
      <c r="G46" s="192"/>
      <c r="H46" s="192"/>
      <c r="I46" s="110">
        <f>июл.25!I46+F46-E46</f>
        <v>-1250</v>
      </c>
    </row>
    <row r="47" spans="1:9">
      <c r="A47" s="1"/>
      <c r="B47" s="16">
        <v>38</v>
      </c>
      <c r="C47" s="47"/>
      <c r="D47" s="91"/>
      <c r="E47" s="65"/>
      <c r="F47" s="109"/>
      <c r="G47" s="192"/>
      <c r="H47" s="192"/>
      <c r="I47" s="110">
        <f>июл.25!I47+F47-E47</f>
        <v>-3750</v>
      </c>
    </row>
    <row r="48" spans="1:9">
      <c r="A48" s="1"/>
      <c r="B48" s="16">
        <v>39</v>
      </c>
      <c r="C48" s="14"/>
      <c r="D48" s="91"/>
      <c r="E48" s="65"/>
      <c r="F48" s="109"/>
      <c r="G48" s="192"/>
      <c r="H48" s="192"/>
      <c r="I48" s="110">
        <f>июл.25!I48+F48-E48</f>
        <v>-3750</v>
      </c>
    </row>
    <row r="49" spans="1:9">
      <c r="A49" s="1"/>
      <c r="B49" s="16">
        <v>40</v>
      </c>
      <c r="C49" s="14"/>
      <c r="D49" s="91"/>
      <c r="E49" s="65"/>
      <c r="F49" s="109"/>
      <c r="G49" s="192"/>
      <c r="H49" s="192"/>
      <c r="I49" s="110">
        <f>июл.25!I49+F49-E49</f>
        <v>-3750</v>
      </c>
    </row>
    <row r="50" spans="1:9">
      <c r="A50" s="1"/>
      <c r="B50" s="16">
        <v>41</v>
      </c>
      <c r="C50" s="71"/>
      <c r="D50" s="91"/>
      <c r="E50" s="65"/>
      <c r="F50" s="109"/>
      <c r="G50" s="192"/>
      <c r="H50" s="192"/>
      <c r="I50" s="110">
        <f>июл.25!I50+F50-E50</f>
        <v>-3750</v>
      </c>
    </row>
    <row r="51" spans="1:9">
      <c r="A51" s="1"/>
      <c r="B51" s="16">
        <v>42</v>
      </c>
      <c r="C51" s="14"/>
      <c r="D51" s="91"/>
      <c r="E51" s="65"/>
      <c r="F51" s="109"/>
      <c r="G51" s="192"/>
      <c r="H51" s="192"/>
      <c r="I51" s="110">
        <f>июл.25!I51+F51-E51</f>
        <v>-3750</v>
      </c>
    </row>
    <row r="52" spans="1:9">
      <c r="A52" s="1"/>
      <c r="B52" s="16">
        <v>43</v>
      </c>
      <c r="C52" s="14"/>
      <c r="D52" s="91"/>
      <c r="E52" s="65"/>
      <c r="F52" s="109"/>
      <c r="G52" s="192"/>
      <c r="H52" s="192"/>
      <c r="I52" s="110">
        <f>июл.25!I52+F52-E52</f>
        <v>-3750</v>
      </c>
    </row>
    <row r="53" spans="1:9">
      <c r="A53" s="1"/>
      <c r="B53" s="16">
        <v>44</v>
      </c>
      <c r="C53" s="14"/>
      <c r="D53" s="16"/>
      <c r="E53" s="65"/>
      <c r="F53" s="109"/>
      <c r="G53" s="192"/>
      <c r="H53" s="192"/>
      <c r="I53" s="110">
        <f>июл.25!I53+F53-E53</f>
        <v>-3750</v>
      </c>
    </row>
    <row r="54" spans="1:9">
      <c r="A54" s="2"/>
      <c r="B54" s="16">
        <v>45</v>
      </c>
      <c r="C54" s="14"/>
      <c r="D54" s="91"/>
      <c r="E54" s="65"/>
      <c r="F54" s="109"/>
      <c r="G54" s="192"/>
      <c r="H54" s="192"/>
      <c r="I54" s="110">
        <f>июл.25!I54+F54-E54</f>
        <v>-1250</v>
      </c>
    </row>
    <row r="55" spans="1:9">
      <c r="A55" s="1"/>
      <c r="B55" s="16">
        <v>46</v>
      </c>
      <c r="C55" s="14"/>
      <c r="D55" s="91"/>
      <c r="E55" s="65"/>
      <c r="F55" s="109"/>
      <c r="G55" s="192"/>
      <c r="H55" s="192"/>
      <c r="I55" s="110">
        <f>июл.25!I55+F55-E55</f>
        <v>-2500</v>
      </c>
    </row>
    <row r="56" spans="1:9">
      <c r="A56" s="2"/>
      <c r="B56" s="16">
        <v>47</v>
      </c>
      <c r="C56" s="14"/>
      <c r="D56" s="91"/>
      <c r="E56" s="65"/>
      <c r="F56" s="109"/>
      <c r="G56" s="192"/>
      <c r="H56" s="192"/>
      <c r="I56" s="110">
        <f>июл.25!I56+F56-E56</f>
        <v>-2500</v>
      </c>
    </row>
    <row r="57" spans="1:9">
      <c r="A57" s="1"/>
      <c r="B57" s="16">
        <v>48</v>
      </c>
      <c r="C57" s="72"/>
      <c r="D57" s="91"/>
      <c r="E57" s="65"/>
      <c r="F57" s="109"/>
      <c r="G57" s="192"/>
      <c r="H57" s="192"/>
      <c r="I57" s="110">
        <f>июл.25!I57+F57-E57</f>
        <v>1250</v>
      </c>
    </row>
    <row r="58" spans="1:9">
      <c r="A58" s="15"/>
      <c r="B58" s="16">
        <v>49</v>
      </c>
      <c r="C58" s="14"/>
      <c r="D58" s="91"/>
      <c r="E58" s="65"/>
      <c r="F58" s="109"/>
      <c r="G58" s="192"/>
      <c r="H58" s="192"/>
      <c r="I58" s="110">
        <f>июл.25!I58+F58-E58</f>
        <v>-3750</v>
      </c>
    </row>
    <row r="59" spans="1:9">
      <c r="A59" s="15"/>
      <c r="B59" s="16">
        <v>50</v>
      </c>
      <c r="C59" s="14"/>
      <c r="D59" s="91"/>
      <c r="E59" s="65"/>
      <c r="F59" s="109"/>
      <c r="G59" s="192"/>
      <c r="H59" s="192"/>
      <c r="I59" s="110">
        <f>июл.25!I59+F59-E59</f>
        <v>-3750</v>
      </c>
    </row>
    <row r="60" spans="1:9">
      <c r="A60" s="1"/>
      <c r="B60" s="16">
        <v>51.52</v>
      </c>
      <c r="C60" s="14"/>
      <c r="D60" s="91"/>
      <c r="E60" s="65"/>
      <c r="F60" s="109"/>
      <c r="G60" s="192"/>
      <c r="H60" s="192"/>
      <c r="I60" s="110">
        <f>июл.25!I60+F60-E60</f>
        <v>-2500</v>
      </c>
    </row>
    <row r="61" spans="1:9">
      <c r="A61" s="15"/>
      <c r="B61" s="16">
        <v>53</v>
      </c>
      <c r="C61" s="14"/>
      <c r="D61" s="91"/>
      <c r="E61" s="65"/>
      <c r="F61" s="109"/>
      <c r="G61" s="192"/>
      <c r="H61" s="192"/>
      <c r="I61" s="110">
        <f>июл.25!I61+F61-E61</f>
        <v>-1250</v>
      </c>
    </row>
    <row r="62" spans="1:9">
      <c r="A62" s="15"/>
      <c r="B62" s="16">
        <v>54.55</v>
      </c>
      <c r="C62" s="14"/>
      <c r="D62" s="91"/>
      <c r="E62" s="65"/>
      <c r="F62" s="109"/>
      <c r="G62" s="192"/>
      <c r="H62" s="192"/>
      <c r="I62" s="110">
        <f>июл.25!I62+F62-E62</f>
        <v>-2500</v>
      </c>
    </row>
    <row r="63" spans="1:9">
      <c r="A63" s="1"/>
      <c r="B63" s="16">
        <v>56</v>
      </c>
      <c r="C63" s="14"/>
      <c r="D63" s="91"/>
      <c r="E63" s="65"/>
      <c r="F63" s="109"/>
      <c r="G63" s="192"/>
      <c r="H63" s="192"/>
      <c r="I63" s="110">
        <f>июл.25!I63+F63-E63</f>
        <v>-3750</v>
      </c>
    </row>
    <row r="64" spans="1:9">
      <c r="A64" s="1"/>
      <c r="B64" s="16">
        <v>57</v>
      </c>
      <c r="C64" s="14"/>
      <c r="D64" s="91"/>
      <c r="E64" s="65"/>
      <c r="F64" s="109"/>
      <c r="G64" s="192"/>
      <c r="H64" s="192"/>
      <c r="I64" s="110">
        <f>июл.25!I64+F64-E64</f>
        <v>5250</v>
      </c>
    </row>
    <row r="65" spans="1:9">
      <c r="A65" s="1"/>
      <c r="B65" s="16" t="s">
        <v>52</v>
      </c>
      <c r="C65" s="14"/>
      <c r="D65" s="180"/>
      <c r="E65" s="65"/>
      <c r="F65" s="109"/>
      <c r="G65" s="192"/>
      <c r="H65" s="192"/>
      <c r="I65" s="110">
        <f>июл.25!I65+F65-E65</f>
        <v>2500</v>
      </c>
    </row>
    <row r="66" spans="1:9">
      <c r="A66" s="1"/>
      <c r="B66" s="16">
        <v>58</v>
      </c>
      <c r="C66" s="14"/>
      <c r="D66" s="91"/>
      <c r="E66" s="65"/>
      <c r="F66" s="109"/>
      <c r="G66" s="192"/>
      <c r="H66" s="192"/>
      <c r="I66" s="110">
        <f>июл.25!I66+F66-E66</f>
        <v>0</v>
      </c>
    </row>
    <row r="67" spans="1:9">
      <c r="A67" s="1"/>
      <c r="B67" s="16">
        <v>59</v>
      </c>
      <c r="C67" s="14"/>
      <c r="D67" s="91"/>
      <c r="E67" s="65"/>
      <c r="F67" s="109"/>
      <c r="G67" s="192"/>
      <c r="H67" s="192"/>
      <c r="I67" s="110">
        <f>июл.25!I67+F67-E67</f>
        <v>-1250</v>
      </c>
    </row>
    <row r="68" spans="1:9">
      <c r="A68" s="1"/>
      <c r="B68" s="16">
        <v>60</v>
      </c>
      <c r="C68" s="14"/>
      <c r="D68" s="91"/>
      <c r="E68" s="65"/>
      <c r="F68" s="109"/>
      <c r="G68" s="192"/>
      <c r="H68" s="192"/>
      <c r="I68" s="110">
        <f>июл.25!I68+F68-E68</f>
        <v>-3750</v>
      </c>
    </row>
    <row r="69" spans="1:9">
      <c r="A69" s="1"/>
      <c r="B69" s="16">
        <v>61</v>
      </c>
      <c r="C69" s="14"/>
      <c r="D69" s="91"/>
      <c r="E69" s="65"/>
      <c r="F69" s="109"/>
      <c r="G69" s="192"/>
      <c r="H69" s="192"/>
      <c r="I69" s="110">
        <f>июл.25!I69+F69-E69</f>
        <v>-2500</v>
      </c>
    </row>
    <row r="70" spans="1:9">
      <c r="A70" s="1"/>
      <c r="B70" s="16">
        <v>62</v>
      </c>
      <c r="C70" s="14"/>
      <c r="D70" s="91"/>
      <c r="E70" s="65"/>
      <c r="F70" s="109"/>
      <c r="G70" s="192"/>
      <c r="H70" s="192"/>
      <c r="I70" s="110">
        <f>июл.25!I70+F70-E70</f>
        <v>-2500</v>
      </c>
    </row>
    <row r="71" spans="1:9">
      <c r="A71" s="1"/>
      <c r="B71" s="16">
        <v>63</v>
      </c>
      <c r="C71" s="14"/>
      <c r="D71" s="91"/>
      <c r="E71" s="65"/>
      <c r="F71" s="109"/>
      <c r="G71" s="192"/>
      <c r="H71" s="192"/>
      <c r="I71" s="110">
        <f>июл.25!I71+F71-E71</f>
        <v>-3750</v>
      </c>
    </row>
    <row r="72" spans="1:9">
      <c r="A72" s="1"/>
      <c r="B72" s="16">
        <v>64</v>
      </c>
      <c r="C72" s="14"/>
      <c r="D72" s="91"/>
      <c r="E72" s="65"/>
      <c r="F72" s="109"/>
      <c r="G72" s="192"/>
      <c r="H72" s="192"/>
      <c r="I72" s="110">
        <f>июл.25!I72+F72-E72</f>
        <v>-3750</v>
      </c>
    </row>
    <row r="73" spans="1:9">
      <c r="A73" s="3"/>
      <c r="B73" s="16">
        <v>65</v>
      </c>
      <c r="C73" s="14"/>
      <c r="D73" s="91"/>
      <c r="E73" s="65"/>
      <c r="F73" s="109"/>
      <c r="G73" s="192"/>
      <c r="H73" s="192"/>
      <c r="I73" s="110">
        <f>июл.25!I73+F73-E73</f>
        <v>0</v>
      </c>
    </row>
    <row r="74" spans="1:9">
      <c r="A74" s="1"/>
      <c r="B74" s="16">
        <v>66</v>
      </c>
      <c r="C74" s="14"/>
      <c r="D74" s="91"/>
      <c r="E74" s="65"/>
      <c r="F74" s="109"/>
      <c r="G74" s="192"/>
      <c r="H74" s="192"/>
      <c r="I74" s="110">
        <f>июл.25!I74+F74-E74</f>
        <v>-3750</v>
      </c>
    </row>
    <row r="75" spans="1:9">
      <c r="A75" s="1"/>
      <c r="B75" s="16">
        <v>67</v>
      </c>
      <c r="C75" s="14"/>
      <c r="D75" s="91"/>
      <c r="E75" s="65"/>
      <c r="F75" s="109"/>
      <c r="G75" s="192"/>
      <c r="H75" s="192"/>
      <c r="I75" s="110">
        <f>июл.25!I75+F75-E75</f>
        <v>-3750</v>
      </c>
    </row>
    <row r="76" spans="1:9">
      <c r="A76" s="1"/>
      <c r="B76" s="16">
        <v>68.69</v>
      </c>
      <c r="C76" s="14"/>
      <c r="D76" s="91"/>
      <c r="E76" s="65"/>
      <c r="F76" s="109"/>
      <c r="G76" s="192"/>
      <c r="H76" s="192"/>
      <c r="I76" s="110">
        <f>июл.25!I76+F76-E76</f>
        <v>0</v>
      </c>
    </row>
    <row r="77" spans="1:9">
      <c r="A77" s="1"/>
      <c r="B77" s="16">
        <v>69</v>
      </c>
      <c r="C77" s="14"/>
      <c r="D77" s="91"/>
      <c r="E77" s="65"/>
      <c r="F77" s="109"/>
      <c r="G77" s="192"/>
      <c r="H77" s="192"/>
      <c r="I77" s="110">
        <f>июл.25!I77+F77-E77</f>
        <v>-1250</v>
      </c>
    </row>
    <row r="78" spans="1:9">
      <c r="A78" s="1"/>
      <c r="B78" s="16">
        <v>70</v>
      </c>
      <c r="C78" s="14"/>
      <c r="D78" s="91"/>
      <c r="E78" s="65"/>
      <c r="F78" s="109"/>
      <c r="G78" s="192"/>
      <c r="H78" s="192"/>
      <c r="I78" s="110">
        <f>июл.25!I78+F78-E78</f>
        <v>-2250</v>
      </c>
    </row>
    <row r="79" spans="1:9">
      <c r="A79" s="1"/>
      <c r="B79" s="16">
        <v>71</v>
      </c>
      <c r="C79" s="14"/>
      <c r="D79" s="91"/>
      <c r="E79" s="65"/>
      <c r="F79" s="109"/>
      <c r="G79" s="192"/>
      <c r="H79" s="192"/>
      <c r="I79" s="110">
        <f>июл.25!I79+F79-E79</f>
        <v>-3750</v>
      </c>
    </row>
    <row r="80" spans="1:9">
      <c r="A80" s="1"/>
      <c r="B80" s="16">
        <v>72</v>
      </c>
      <c r="C80" s="14"/>
      <c r="D80" s="91"/>
      <c r="E80" s="65"/>
      <c r="F80" s="109"/>
      <c r="G80" s="192"/>
      <c r="H80" s="192"/>
      <c r="I80" s="110">
        <f>июл.25!I80+F80-E80</f>
        <v>-3750</v>
      </c>
    </row>
    <row r="81" spans="1:9">
      <c r="A81" s="1"/>
      <c r="B81" s="16">
        <v>73</v>
      </c>
      <c r="C81" s="14"/>
      <c r="D81" s="91"/>
      <c r="E81" s="65"/>
      <c r="F81" s="109"/>
      <c r="G81" s="192"/>
      <c r="H81" s="192"/>
      <c r="I81" s="110">
        <f>июл.25!I81+F81-E81</f>
        <v>6250</v>
      </c>
    </row>
    <row r="82" spans="1:9">
      <c r="A82" s="1"/>
      <c r="B82" s="16">
        <v>74</v>
      </c>
      <c r="C82" s="14"/>
      <c r="D82" s="91"/>
      <c r="E82" s="65"/>
      <c r="F82" s="109"/>
      <c r="G82" s="192"/>
      <c r="H82" s="192"/>
      <c r="I82" s="110">
        <f>июл.25!I82+F82-E82</f>
        <v>-3750</v>
      </c>
    </row>
    <row r="83" spans="1:9">
      <c r="A83" s="1"/>
      <c r="B83" s="16">
        <v>75</v>
      </c>
      <c r="C83" s="14"/>
      <c r="D83" s="91"/>
      <c r="E83" s="65"/>
      <c r="F83" s="109"/>
      <c r="G83" s="192"/>
      <c r="H83" s="192"/>
      <c r="I83" s="110">
        <f>июл.25!I83+F83-E83</f>
        <v>0</v>
      </c>
    </row>
    <row r="84" spans="1:9">
      <c r="A84" s="1"/>
      <c r="B84" s="16">
        <v>76</v>
      </c>
      <c r="C84" s="14"/>
      <c r="D84" s="91"/>
      <c r="E84" s="65"/>
      <c r="F84" s="109"/>
      <c r="G84" s="192"/>
      <c r="H84" s="192"/>
      <c r="I84" s="110">
        <f>июл.25!I84+F84-E84</f>
        <v>-3750</v>
      </c>
    </row>
    <row r="85" spans="1:9">
      <c r="A85" s="1"/>
      <c r="B85" s="16">
        <v>77</v>
      </c>
      <c r="C85" s="14"/>
      <c r="D85" s="91"/>
      <c r="E85" s="65"/>
      <c r="F85" s="109"/>
      <c r="G85" s="192"/>
      <c r="H85" s="192"/>
      <c r="I85" s="110">
        <f>июл.25!I85+F85-E85</f>
        <v>-3750</v>
      </c>
    </row>
    <row r="86" spans="1:9">
      <c r="A86" s="1"/>
      <c r="B86" s="16">
        <v>78</v>
      </c>
      <c r="C86" s="14"/>
      <c r="D86" s="91"/>
      <c r="E86" s="65"/>
      <c r="F86" s="109"/>
      <c r="G86" s="192"/>
      <c r="H86" s="192"/>
      <c r="I86" s="110">
        <f>июл.25!I86+F86-E86</f>
        <v>-3750</v>
      </c>
    </row>
    <row r="87" spans="1:9">
      <c r="A87" s="1"/>
      <c r="B87" s="16">
        <v>79</v>
      </c>
      <c r="C87" s="14"/>
      <c r="D87" s="91"/>
      <c r="E87" s="65"/>
      <c r="F87" s="109"/>
      <c r="G87" s="192"/>
      <c r="H87" s="192"/>
      <c r="I87" s="110">
        <f>июл.25!I87+F87-E87</f>
        <v>-1250</v>
      </c>
    </row>
    <row r="88" spans="1:9">
      <c r="A88" s="1"/>
      <c r="B88" s="16">
        <v>80</v>
      </c>
      <c r="C88" s="14"/>
      <c r="D88" s="91"/>
      <c r="E88" s="65"/>
      <c r="F88" s="109"/>
      <c r="G88" s="192"/>
      <c r="H88" s="192"/>
      <c r="I88" s="110">
        <f>июл.25!I88+F88-E88</f>
        <v>-1250</v>
      </c>
    </row>
    <row r="89" spans="1:9">
      <c r="A89" s="1"/>
      <c r="B89" s="16">
        <v>81</v>
      </c>
      <c r="C89" s="14"/>
      <c r="D89" s="91"/>
      <c r="E89" s="65"/>
      <c r="F89" s="109"/>
      <c r="G89" s="192"/>
      <c r="H89" s="192"/>
      <c r="I89" s="110">
        <f>июл.25!I89+F89-E89</f>
        <v>-3750</v>
      </c>
    </row>
    <row r="90" spans="1:9">
      <c r="A90" s="1"/>
      <c r="B90" s="16">
        <v>82</v>
      </c>
      <c r="C90" s="14"/>
      <c r="D90" s="91"/>
      <c r="E90" s="65"/>
      <c r="F90" s="109"/>
      <c r="G90" s="192"/>
      <c r="H90" s="192"/>
      <c r="I90" s="110">
        <f>июл.25!I90+F90-E90</f>
        <v>-1250</v>
      </c>
    </row>
    <row r="91" spans="1:9">
      <c r="A91" s="3"/>
      <c r="B91" s="16">
        <v>83</v>
      </c>
      <c r="C91" s="14"/>
      <c r="D91" s="91"/>
      <c r="E91" s="65"/>
      <c r="F91" s="109"/>
      <c r="G91" s="192"/>
      <c r="H91" s="192"/>
      <c r="I91" s="110">
        <f>июл.25!I91+F91-E91</f>
        <v>0</v>
      </c>
    </row>
    <row r="92" spans="1:9">
      <c r="A92" s="1"/>
      <c r="B92" s="16">
        <v>84</v>
      </c>
      <c r="C92" s="14"/>
      <c r="D92" s="91"/>
      <c r="E92" s="65"/>
      <c r="F92" s="109"/>
      <c r="G92" s="192"/>
      <c r="H92" s="192"/>
      <c r="I92" s="110">
        <f>июл.25!I92+F92-E92</f>
        <v>-2500</v>
      </c>
    </row>
    <row r="93" spans="1:9">
      <c r="A93" s="1"/>
      <c r="B93" s="16">
        <v>85</v>
      </c>
      <c r="C93" s="14"/>
      <c r="D93" s="91"/>
      <c r="E93" s="65"/>
      <c r="F93" s="109"/>
      <c r="G93" s="192"/>
      <c r="H93" s="192"/>
      <c r="I93" s="110">
        <f>июл.25!I93+F93-E93</f>
        <v>-3750</v>
      </c>
    </row>
    <row r="94" spans="1:9">
      <c r="A94" s="1"/>
      <c r="B94" s="16">
        <v>86</v>
      </c>
      <c r="C94" s="14"/>
      <c r="D94" s="91"/>
      <c r="E94" s="65"/>
      <c r="F94" s="109"/>
      <c r="G94" s="192"/>
      <c r="H94" s="192"/>
      <c r="I94" s="110">
        <f>июл.25!I94+F94-E94</f>
        <v>-3750</v>
      </c>
    </row>
    <row r="95" spans="1:9">
      <c r="A95" s="1"/>
      <c r="B95" s="16">
        <v>87</v>
      </c>
      <c r="C95" s="14"/>
      <c r="D95" s="91"/>
      <c r="E95" s="65"/>
      <c r="F95" s="109"/>
      <c r="G95" s="192"/>
      <c r="H95" s="192"/>
      <c r="I95" s="110">
        <f>июл.25!I95+F95-E95</f>
        <v>-3750</v>
      </c>
    </row>
    <row r="96" spans="1:9">
      <c r="A96" s="1"/>
      <c r="B96" s="16">
        <v>88</v>
      </c>
      <c r="C96" s="14"/>
      <c r="D96" s="91"/>
      <c r="E96" s="65"/>
      <c r="F96" s="109"/>
      <c r="G96" s="192"/>
      <c r="H96" s="192"/>
      <c r="I96" s="110">
        <f>июл.25!I96+F96-E96</f>
        <v>0</v>
      </c>
    </row>
    <row r="97" spans="1:9">
      <c r="A97" s="1"/>
      <c r="B97" s="16" t="s">
        <v>56</v>
      </c>
      <c r="C97" s="14"/>
      <c r="D97" s="188"/>
      <c r="E97" s="65"/>
      <c r="F97" s="109"/>
      <c r="G97" s="192"/>
      <c r="H97" s="192"/>
      <c r="I97" s="110">
        <f>июл.25!I97+F97-E97</f>
        <v>-3750</v>
      </c>
    </row>
    <row r="98" spans="1:9">
      <c r="A98" s="1"/>
      <c r="B98" s="16">
        <v>89</v>
      </c>
      <c r="C98" s="14"/>
      <c r="D98" s="91"/>
      <c r="E98" s="65"/>
      <c r="F98" s="109"/>
      <c r="G98" s="192"/>
      <c r="H98" s="192"/>
      <c r="I98" s="110">
        <f>июл.25!I98+F98-E98</f>
        <v>-3750</v>
      </c>
    </row>
    <row r="99" spans="1:9">
      <c r="A99" s="1"/>
      <c r="B99" s="16">
        <v>90</v>
      </c>
      <c r="C99" s="14"/>
      <c r="D99" s="91"/>
      <c r="E99" s="65"/>
      <c r="F99" s="109"/>
      <c r="G99" s="192"/>
      <c r="H99" s="192"/>
      <c r="I99" s="110">
        <f>июл.25!I99+F99-E99</f>
        <v>-3750</v>
      </c>
    </row>
    <row r="100" spans="1:9">
      <c r="A100" s="1"/>
      <c r="B100" s="16">
        <v>91</v>
      </c>
      <c r="C100" s="14"/>
      <c r="D100" s="91"/>
      <c r="E100" s="65"/>
      <c r="F100" s="109"/>
      <c r="G100" s="192"/>
      <c r="H100" s="192"/>
      <c r="I100" s="110">
        <f>июл.25!I100+F100-E100</f>
        <v>0</v>
      </c>
    </row>
    <row r="101" spans="1:9">
      <c r="A101" s="1"/>
      <c r="B101" s="16">
        <v>92</v>
      </c>
      <c r="C101" s="14"/>
      <c r="D101" s="91"/>
      <c r="E101" s="65"/>
      <c r="F101" s="109"/>
      <c r="G101" s="192"/>
      <c r="H101" s="192"/>
      <c r="I101" s="110">
        <f>июл.25!I101+F101-E101</f>
        <v>-3750</v>
      </c>
    </row>
    <row r="102" spans="1:9">
      <c r="A102" s="1"/>
      <c r="B102" s="16">
        <v>93</v>
      </c>
      <c r="C102" s="14"/>
      <c r="D102" s="91"/>
      <c r="E102" s="65"/>
      <c r="F102" s="109"/>
      <c r="G102" s="192"/>
      <c r="H102" s="192"/>
      <c r="I102" s="110">
        <f>июл.25!I102+F102-E102</f>
        <v>-1250</v>
      </c>
    </row>
    <row r="103" spans="1:9">
      <c r="A103" s="1"/>
      <c r="B103" s="16">
        <v>94</v>
      </c>
      <c r="C103" s="14"/>
      <c r="D103" s="91"/>
      <c r="E103" s="65"/>
      <c r="F103" s="109"/>
      <c r="G103" s="192"/>
      <c r="H103" s="192"/>
      <c r="I103" s="110">
        <f>июл.25!I103+F103-E103</f>
        <v>-3750</v>
      </c>
    </row>
    <row r="104" spans="1:9">
      <c r="A104" s="1"/>
      <c r="B104" s="16">
        <v>95</v>
      </c>
      <c r="C104" s="14"/>
      <c r="D104" s="91"/>
      <c r="E104" s="65"/>
      <c r="F104" s="109"/>
      <c r="G104" s="192"/>
      <c r="H104" s="192"/>
      <c r="I104" s="110">
        <f>июл.25!I104+F104-E104</f>
        <v>0</v>
      </c>
    </row>
    <row r="105" spans="1:9">
      <c r="A105" s="1"/>
      <c r="B105" s="16">
        <v>96</v>
      </c>
      <c r="C105" s="14"/>
      <c r="D105" s="91"/>
      <c r="E105" s="65"/>
      <c r="F105" s="109"/>
      <c r="G105" s="192"/>
      <c r="H105" s="192"/>
      <c r="I105" s="110">
        <f>июл.25!I105+F105-E105</f>
        <v>-2500</v>
      </c>
    </row>
    <row r="106" spans="1:9">
      <c r="A106" s="1"/>
      <c r="B106" s="16">
        <v>97</v>
      </c>
      <c r="C106" s="14"/>
      <c r="D106" s="91"/>
      <c r="E106" s="65"/>
      <c r="F106" s="109"/>
      <c r="G106" s="192"/>
      <c r="H106" s="192"/>
      <c r="I106" s="110">
        <f>июл.25!I106+F106-E106</f>
        <v>-3750</v>
      </c>
    </row>
    <row r="107" spans="1:9">
      <c r="A107" s="1"/>
      <c r="B107" s="16" t="s">
        <v>33</v>
      </c>
      <c r="C107" s="14"/>
      <c r="D107" s="91"/>
      <c r="E107" s="65"/>
      <c r="F107" s="109"/>
      <c r="G107" s="192"/>
      <c r="H107" s="192"/>
      <c r="I107" s="110">
        <f>июл.25!I107+F107-E107</f>
        <v>0</v>
      </c>
    </row>
    <row r="108" spans="1:9">
      <c r="A108" s="1"/>
      <c r="B108" s="16"/>
      <c r="C108" s="14"/>
      <c r="D108" s="91"/>
      <c r="E108" s="65"/>
      <c r="F108" s="109"/>
      <c r="G108" s="192"/>
      <c r="H108" s="192"/>
      <c r="I108" s="110">
        <f>июл.25!I108+F108-E108</f>
        <v>0</v>
      </c>
    </row>
    <row r="109" spans="1:9">
      <c r="A109" s="1"/>
      <c r="B109" s="16">
        <v>100</v>
      </c>
      <c r="C109" s="14"/>
      <c r="D109" s="91"/>
      <c r="E109" s="65"/>
      <c r="F109" s="109"/>
      <c r="G109" s="192"/>
      <c r="H109" s="192"/>
      <c r="I109" s="110">
        <f>июл.25!I109+F109-E109</f>
        <v>-1250</v>
      </c>
    </row>
    <row r="110" spans="1:9">
      <c r="A110" s="1"/>
      <c r="B110" s="16">
        <v>101</v>
      </c>
      <c r="C110" s="14"/>
      <c r="D110" s="91"/>
      <c r="E110" s="65"/>
      <c r="F110" s="109"/>
      <c r="G110" s="192"/>
      <c r="H110" s="192"/>
      <c r="I110" s="110">
        <f>июл.25!I110+F110-E110</f>
        <v>-3750</v>
      </c>
    </row>
    <row r="111" spans="1:9">
      <c r="A111" s="1"/>
      <c r="B111" s="16" t="s">
        <v>30</v>
      </c>
      <c r="C111" s="14"/>
      <c r="D111" s="91"/>
      <c r="E111" s="65"/>
      <c r="F111" s="109"/>
      <c r="G111" s="192"/>
      <c r="H111" s="192"/>
      <c r="I111" s="110">
        <f>июл.25!I111+F111-E111</f>
        <v>-1250</v>
      </c>
    </row>
    <row r="112" spans="1:9">
      <c r="A112" s="1"/>
      <c r="B112" s="16">
        <v>102</v>
      </c>
      <c r="C112" s="14"/>
      <c r="D112" s="168"/>
      <c r="E112" s="65"/>
      <c r="F112" s="109"/>
      <c r="G112" s="192"/>
      <c r="H112" s="192"/>
      <c r="I112" s="110">
        <f>июл.25!I112+F112-E112</f>
        <v>-2500</v>
      </c>
    </row>
    <row r="113" spans="1:9">
      <c r="A113" s="1"/>
      <c r="B113" s="16">
        <v>103</v>
      </c>
      <c r="C113" s="14"/>
      <c r="D113" s="91"/>
      <c r="E113" s="65"/>
      <c r="F113" s="109"/>
      <c r="G113" s="192"/>
      <c r="H113" s="192"/>
      <c r="I113" s="110">
        <f>июл.25!I113+F113-E113</f>
        <v>-2500</v>
      </c>
    </row>
    <row r="114" spans="1:9">
      <c r="A114" s="1"/>
      <c r="B114" s="16">
        <v>104</v>
      </c>
      <c r="C114" s="14"/>
      <c r="D114" s="91"/>
      <c r="E114" s="65"/>
      <c r="F114" s="109"/>
      <c r="G114" s="192"/>
      <c r="H114" s="192"/>
      <c r="I114" s="110">
        <f>июл.25!I114+F114-E114</f>
        <v>0</v>
      </c>
    </row>
    <row r="115" spans="1:9">
      <c r="A115" s="1"/>
      <c r="B115" s="16">
        <v>105</v>
      </c>
      <c r="C115" s="14"/>
      <c r="D115" s="91"/>
      <c r="E115" s="65"/>
      <c r="F115" s="109"/>
      <c r="G115" s="192"/>
      <c r="H115" s="192"/>
      <c r="I115" s="110">
        <f>июл.25!I115+F115-E115</f>
        <v>0</v>
      </c>
    </row>
    <row r="116" spans="1:9">
      <c r="A116" s="1"/>
      <c r="B116" s="16">
        <v>106</v>
      </c>
      <c r="C116" s="14"/>
      <c r="D116" s="91"/>
      <c r="E116" s="65"/>
      <c r="F116" s="109"/>
      <c r="G116" s="192"/>
      <c r="H116" s="192"/>
      <c r="I116" s="110">
        <f>июл.25!I116+F116-E116</f>
        <v>0</v>
      </c>
    </row>
    <row r="117" spans="1:9">
      <c r="A117" s="1"/>
      <c r="B117" s="16">
        <v>107</v>
      </c>
      <c r="C117" s="14"/>
      <c r="D117" s="91"/>
      <c r="E117" s="65"/>
      <c r="F117" s="109"/>
      <c r="G117" s="192"/>
      <c r="H117" s="192"/>
      <c r="I117" s="110">
        <f>июл.25!I117+F117-E117</f>
        <v>0</v>
      </c>
    </row>
    <row r="118" spans="1:9">
      <c r="A118" s="1"/>
      <c r="B118" s="16">
        <v>108</v>
      </c>
      <c r="C118" s="14"/>
      <c r="D118" s="91"/>
      <c r="E118" s="65"/>
      <c r="F118" s="109"/>
      <c r="G118" s="192"/>
      <c r="H118" s="192"/>
      <c r="I118" s="110">
        <f>июл.25!I118+F118-E118</f>
        <v>0</v>
      </c>
    </row>
    <row r="119" spans="1:9">
      <c r="A119" s="1"/>
      <c r="B119" s="16">
        <v>109</v>
      </c>
      <c r="C119" s="14"/>
      <c r="D119" s="91"/>
      <c r="E119" s="65"/>
      <c r="F119" s="109"/>
      <c r="G119" s="192"/>
      <c r="H119" s="192"/>
      <c r="I119" s="110">
        <f>июл.25!I119+F119-E119</f>
        <v>0</v>
      </c>
    </row>
    <row r="120" spans="1:9">
      <c r="A120" s="3"/>
      <c r="B120" s="16">
        <v>110</v>
      </c>
      <c r="C120" s="14"/>
      <c r="D120" s="91"/>
      <c r="E120" s="65"/>
      <c r="F120" s="109"/>
      <c r="G120" s="192"/>
      <c r="H120" s="192"/>
      <c r="I120" s="110">
        <f>июл.25!I120+F120-E120</f>
        <v>0</v>
      </c>
    </row>
    <row r="121" spans="1:9">
      <c r="A121" s="1"/>
      <c r="B121" s="16">
        <v>111</v>
      </c>
      <c r="C121" s="14"/>
      <c r="D121" s="91"/>
      <c r="E121" s="65"/>
      <c r="F121" s="109"/>
      <c r="G121" s="192"/>
      <c r="H121" s="192"/>
      <c r="I121" s="110">
        <f>июл.25!I121+F121-E121</f>
        <v>0</v>
      </c>
    </row>
    <row r="122" spans="1:9">
      <c r="A122" s="1"/>
      <c r="B122" s="16">
        <v>112</v>
      </c>
      <c r="C122" s="14"/>
      <c r="D122" s="91"/>
      <c r="E122" s="65"/>
      <c r="F122" s="109"/>
      <c r="G122" s="192"/>
      <c r="H122" s="192"/>
      <c r="I122" s="110">
        <f>июл.25!I122+F122-E122</f>
        <v>0</v>
      </c>
    </row>
    <row r="123" spans="1:9">
      <c r="A123" s="1"/>
      <c r="B123" s="16">
        <v>113</v>
      </c>
      <c r="C123" s="14"/>
      <c r="D123" s="91"/>
      <c r="E123" s="65"/>
      <c r="F123" s="109"/>
      <c r="G123" s="192"/>
      <c r="H123" s="192"/>
      <c r="I123" s="110">
        <f>июл.25!I123+F123-E123</f>
        <v>-1250</v>
      </c>
    </row>
    <row r="124" spans="1:9">
      <c r="A124" s="1"/>
      <c r="B124" s="16" t="s">
        <v>51</v>
      </c>
      <c r="C124" s="14"/>
      <c r="D124" s="179"/>
      <c r="E124" s="65"/>
      <c r="F124" s="109"/>
      <c r="G124" s="192"/>
      <c r="H124" s="192"/>
      <c r="I124" s="110">
        <f>июл.25!I124+F124-E124</f>
        <v>-1250</v>
      </c>
    </row>
    <row r="125" spans="1:9">
      <c r="A125" s="1"/>
      <c r="B125" s="16" t="s">
        <v>26</v>
      </c>
      <c r="C125" s="14"/>
      <c r="D125" s="99"/>
      <c r="E125" s="65"/>
      <c r="F125" s="109"/>
      <c r="G125" s="192"/>
      <c r="H125" s="192"/>
      <c r="I125" s="110">
        <f>июл.25!I125+F125-E125</f>
        <v>-3750</v>
      </c>
    </row>
    <row r="126" spans="1:9">
      <c r="A126" s="1"/>
      <c r="B126" s="16">
        <v>114</v>
      </c>
      <c r="C126" s="14"/>
      <c r="D126" s="91"/>
      <c r="E126" s="65"/>
      <c r="F126" s="109"/>
      <c r="G126" s="192"/>
      <c r="H126" s="192"/>
      <c r="I126" s="110">
        <f>июл.25!I126+F126-E126</f>
        <v>0</v>
      </c>
    </row>
    <row r="127" spans="1:9">
      <c r="A127" s="1"/>
      <c r="B127" s="16" t="s">
        <v>24</v>
      </c>
      <c r="C127" s="47"/>
      <c r="D127" s="91"/>
      <c r="E127" s="65"/>
      <c r="F127" s="109"/>
      <c r="G127" s="192"/>
      <c r="H127" s="192"/>
      <c r="I127" s="110">
        <f>июл.25!I127+F127-E127</f>
        <v>0</v>
      </c>
    </row>
    <row r="128" spans="1:9">
      <c r="A128" s="1"/>
      <c r="B128" s="16">
        <v>116</v>
      </c>
      <c r="C128" s="14"/>
      <c r="D128" s="91"/>
      <c r="E128" s="65"/>
      <c r="F128" s="109"/>
      <c r="G128" s="192"/>
      <c r="H128" s="192"/>
      <c r="I128" s="110">
        <f>июл.25!I128+F128-E128</f>
        <v>0</v>
      </c>
    </row>
    <row r="129" spans="1:10">
      <c r="A129" s="1"/>
      <c r="B129" s="16">
        <v>117</v>
      </c>
      <c r="C129" s="14"/>
      <c r="D129" s="91"/>
      <c r="E129" s="65"/>
      <c r="F129" s="109"/>
      <c r="G129" s="192"/>
      <c r="H129" s="192"/>
      <c r="I129" s="110">
        <f>июл.25!I129+F129-E129</f>
        <v>-1250</v>
      </c>
    </row>
    <row r="130" spans="1:10">
      <c r="A130" s="1"/>
      <c r="B130" s="16">
        <v>118</v>
      </c>
      <c r="C130" s="72"/>
      <c r="D130" s="91"/>
      <c r="E130" s="65"/>
      <c r="F130" s="109"/>
      <c r="G130" s="192"/>
      <c r="H130" s="192"/>
      <c r="I130" s="110">
        <f>июл.25!I130+F130-E130</f>
        <v>0</v>
      </c>
    </row>
    <row r="131" spans="1:10">
      <c r="A131" s="1"/>
      <c r="B131" s="16">
        <v>119</v>
      </c>
      <c r="C131" s="14"/>
      <c r="D131" s="91"/>
      <c r="E131" s="65"/>
      <c r="F131" s="109"/>
      <c r="G131" s="192"/>
      <c r="H131" s="192"/>
      <c r="I131" s="110">
        <f>июл.25!I131+F131-E131</f>
        <v>-3750</v>
      </c>
    </row>
    <row r="132" spans="1:10">
      <c r="A132" s="15"/>
      <c r="B132" s="16">
        <v>120</v>
      </c>
      <c r="C132" s="14"/>
      <c r="D132" s="91"/>
      <c r="E132" s="65"/>
      <c r="F132" s="109"/>
      <c r="G132" s="192"/>
      <c r="H132" s="192"/>
      <c r="I132" s="110">
        <f>июл.25!I132+F132-E132</f>
        <v>-3750</v>
      </c>
    </row>
    <row r="133" spans="1:10">
      <c r="A133" s="1"/>
      <c r="B133" s="16">
        <v>121</v>
      </c>
      <c r="C133" s="14"/>
      <c r="D133" s="91"/>
      <c r="E133" s="65"/>
      <c r="F133" s="109"/>
      <c r="G133" s="192"/>
      <c r="H133" s="192"/>
      <c r="I133" s="110">
        <f>июл.25!I133+F133-E133</f>
        <v>-3750</v>
      </c>
    </row>
    <row r="134" spans="1:10">
      <c r="A134" s="1"/>
      <c r="B134" s="1">
        <v>122</v>
      </c>
      <c r="C134" s="14"/>
      <c r="D134" s="91"/>
      <c r="E134" s="65"/>
      <c r="F134" s="109"/>
      <c r="G134" s="192"/>
      <c r="H134" s="192"/>
      <c r="I134" s="110">
        <f>июл.25!I134+F134-E134</f>
        <v>-1250</v>
      </c>
    </row>
    <row r="135" spans="1:10">
      <c r="A135" s="1"/>
      <c r="B135" s="16">
        <v>123</v>
      </c>
      <c r="C135" s="14"/>
      <c r="D135" s="91"/>
      <c r="E135" s="65"/>
      <c r="F135" s="109"/>
      <c r="G135" s="192"/>
      <c r="H135" s="192"/>
      <c r="I135" s="110">
        <f>июл.25!I135+F135-E135</f>
        <v>0</v>
      </c>
    </row>
    <row r="136" spans="1:10">
      <c r="A136" s="1"/>
      <c r="B136" s="16">
        <v>124</v>
      </c>
      <c r="C136" s="14"/>
      <c r="D136" s="91"/>
      <c r="E136" s="65"/>
      <c r="F136" s="109"/>
      <c r="G136" s="192"/>
      <c r="H136" s="192"/>
      <c r="I136" s="110">
        <f>июл.25!I136+F136-E136</f>
        <v>-1200</v>
      </c>
    </row>
    <row r="137" spans="1:10">
      <c r="A137" s="1"/>
      <c r="B137" s="16" t="s">
        <v>38</v>
      </c>
      <c r="C137" s="14"/>
      <c r="D137" s="176"/>
      <c r="E137" s="65"/>
      <c r="F137" s="109"/>
      <c r="G137" s="192"/>
      <c r="H137" s="192"/>
      <c r="I137" s="110">
        <f>июл.25!I137+F137-E137</f>
        <v>-1250</v>
      </c>
    </row>
    <row r="138" spans="1:10">
      <c r="A138" s="1"/>
      <c r="B138" s="16">
        <v>125</v>
      </c>
      <c r="C138" s="14"/>
      <c r="D138" s="91"/>
      <c r="E138" s="65"/>
      <c r="F138" s="109"/>
      <c r="G138" s="192"/>
      <c r="H138" s="192"/>
      <c r="I138" s="110">
        <f>июл.25!I138+F138-E138</f>
        <v>-3750</v>
      </c>
      <c r="J138" s="164"/>
    </row>
    <row r="139" spans="1:10">
      <c r="A139" s="1"/>
      <c r="B139" s="16">
        <v>126</v>
      </c>
      <c r="C139" s="14"/>
      <c r="D139" s="91"/>
      <c r="E139" s="65"/>
      <c r="F139" s="109"/>
      <c r="G139" s="192"/>
      <c r="H139" s="192"/>
      <c r="I139" s="110">
        <f>июл.25!I139+F139-E139</f>
        <v>6250</v>
      </c>
    </row>
    <row r="140" spans="1:10">
      <c r="A140" s="1"/>
      <c r="B140" s="16">
        <v>127</v>
      </c>
      <c r="C140" s="14"/>
      <c r="D140" s="91"/>
      <c r="E140" s="65"/>
      <c r="F140" s="109"/>
      <c r="G140" s="192"/>
      <c r="H140" s="192"/>
      <c r="I140" s="110">
        <f>июл.25!I140+F140-E140</f>
        <v>-2500</v>
      </c>
    </row>
    <row r="141" spans="1:10">
      <c r="A141" s="1"/>
      <c r="B141" s="16">
        <v>128</v>
      </c>
      <c r="C141" s="14"/>
      <c r="D141" s="91"/>
      <c r="E141" s="65"/>
      <c r="F141" s="109"/>
      <c r="G141" s="192"/>
      <c r="H141" s="192"/>
      <c r="I141" s="110">
        <f>июл.25!I141+F141-E141</f>
        <v>1250</v>
      </c>
    </row>
    <row r="142" spans="1:10">
      <c r="A142" s="1"/>
      <c r="B142" s="16">
        <v>129</v>
      </c>
      <c r="C142" s="14"/>
      <c r="D142" s="91"/>
      <c r="E142" s="65"/>
      <c r="F142" s="109"/>
      <c r="G142" s="192"/>
      <c r="H142" s="192"/>
      <c r="I142" s="110">
        <f>июл.25!I142+F142-E142</f>
        <v>-1250</v>
      </c>
    </row>
    <row r="143" spans="1:10">
      <c r="A143" s="1"/>
      <c r="B143" s="16">
        <v>130</v>
      </c>
      <c r="C143" s="72"/>
      <c r="D143" s="91"/>
      <c r="E143" s="65"/>
      <c r="F143" s="109"/>
      <c r="G143" s="192"/>
      <c r="H143" s="192"/>
      <c r="I143" s="110">
        <f>июл.25!I143+F143-E143</f>
        <v>1250</v>
      </c>
    </row>
    <row r="144" spans="1:10">
      <c r="A144" s="15"/>
      <c r="B144" s="16">
        <v>131.13200000000001</v>
      </c>
      <c r="C144" s="14"/>
      <c r="D144" s="91"/>
      <c r="E144" s="65"/>
      <c r="F144" s="109"/>
      <c r="G144" s="192"/>
      <c r="H144" s="192"/>
      <c r="I144" s="110">
        <f>июл.25!I144+F144-E144</f>
        <v>-2500</v>
      </c>
    </row>
    <row r="145" spans="1:10">
      <c r="A145" s="3"/>
      <c r="B145" s="16">
        <v>133</v>
      </c>
      <c r="C145" s="14"/>
      <c r="D145" s="91"/>
      <c r="E145" s="65"/>
      <c r="F145" s="109"/>
      <c r="G145" s="192"/>
      <c r="H145" s="192"/>
      <c r="I145" s="110">
        <f>июл.25!I145+F145-E145</f>
        <v>-2500</v>
      </c>
    </row>
    <row r="146" spans="1:10">
      <c r="A146" s="1"/>
      <c r="B146" s="16">
        <v>134</v>
      </c>
      <c r="C146" s="14"/>
      <c r="D146" s="91"/>
      <c r="E146" s="65"/>
      <c r="F146" s="109"/>
      <c r="G146" s="192"/>
      <c r="H146" s="192"/>
      <c r="I146" s="110">
        <f>июл.25!I146+F146-E146</f>
        <v>-1250</v>
      </c>
    </row>
    <row r="147" spans="1:10">
      <c r="A147" s="1"/>
      <c r="B147" s="16">
        <v>135</v>
      </c>
      <c r="C147" s="14"/>
      <c r="D147" s="91"/>
      <c r="E147" s="65"/>
      <c r="F147" s="109"/>
      <c r="G147" s="192"/>
      <c r="H147" s="192"/>
      <c r="I147" s="110">
        <f>июл.25!I147+F147-E147</f>
        <v>0</v>
      </c>
    </row>
    <row r="148" spans="1:10">
      <c r="A148" s="1"/>
      <c r="B148" s="16">
        <v>136</v>
      </c>
      <c r="C148" s="14"/>
      <c r="D148" s="91"/>
      <c r="E148" s="65"/>
      <c r="F148" s="109"/>
      <c r="G148" s="192"/>
      <c r="H148" s="192"/>
      <c r="I148" s="110">
        <f>июл.25!I148+F148-E148</f>
        <v>-1250</v>
      </c>
    </row>
    <row r="149" spans="1:10">
      <c r="A149" s="1"/>
      <c r="B149" s="16">
        <v>137</v>
      </c>
      <c r="C149" s="14"/>
      <c r="D149" s="91"/>
      <c r="E149" s="65"/>
      <c r="F149" s="109"/>
      <c r="G149" s="192"/>
      <c r="H149" s="192"/>
      <c r="I149" s="110">
        <f>июл.25!I149+F149-E149</f>
        <v>-1250</v>
      </c>
    </row>
    <row r="150" spans="1:10">
      <c r="A150" s="1"/>
      <c r="B150" s="16">
        <v>138</v>
      </c>
      <c r="C150" s="14"/>
      <c r="D150" s="91"/>
      <c r="E150" s="65"/>
      <c r="F150" s="109"/>
      <c r="G150" s="192"/>
      <c r="H150" s="192"/>
      <c r="I150" s="110">
        <f>июл.25!I150+F150-E150</f>
        <v>-2500</v>
      </c>
    </row>
    <row r="151" spans="1:10">
      <c r="A151" s="1"/>
      <c r="B151" s="16">
        <v>139</v>
      </c>
      <c r="C151" s="14"/>
      <c r="D151" s="91"/>
      <c r="E151" s="65"/>
      <c r="F151" s="109"/>
      <c r="G151" s="192"/>
      <c r="H151" s="192"/>
      <c r="I151" s="110">
        <f>июл.25!I151+F151-E151</f>
        <v>0</v>
      </c>
    </row>
    <row r="152" spans="1:10">
      <c r="A152" s="1"/>
      <c r="B152" s="16">
        <v>140</v>
      </c>
      <c r="C152" s="14"/>
      <c r="D152" s="91"/>
      <c r="E152" s="65"/>
      <c r="F152" s="109"/>
      <c r="G152" s="192"/>
      <c r="H152" s="192"/>
      <c r="I152" s="110">
        <f>июл.25!I152+F152-E152</f>
        <v>-3750</v>
      </c>
    </row>
    <row r="153" spans="1:10">
      <c r="A153" s="1"/>
      <c r="B153" s="16">
        <v>141</v>
      </c>
      <c r="C153" s="14"/>
      <c r="D153" s="91"/>
      <c r="E153" s="65"/>
      <c r="F153" s="109"/>
      <c r="G153" s="192"/>
      <c r="H153" s="192"/>
      <c r="I153" s="110">
        <f>июл.25!I153+F153-E153</f>
        <v>-2500</v>
      </c>
      <c r="J153" s="172"/>
    </row>
    <row r="154" spans="1:10">
      <c r="A154" s="1"/>
      <c r="B154" s="16">
        <v>142</v>
      </c>
      <c r="C154" s="14"/>
      <c r="D154" s="91"/>
      <c r="E154" s="65"/>
      <c r="F154" s="109"/>
      <c r="G154" s="192"/>
      <c r="H154" s="192"/>
      <c r="I154" s="110">
        <f>июл.25!I154+F154-E154</f>
        <v>17500</v>
      </c>
      <c r="J154" s="172"/>
    </row>
    <row r="155" spans="1:10">
      <c r="A155" s="1"/>
      <c r="B155" s="16">
        <v>143</v>
      </c>
      <c r="C155" s="14"/>
      <c r="D155" s="91"/>
      <c r="E155" s="65"/>
      <c r="F155" s="109"/>
      <c r="G155" s="192"/>
      <c r="H155" s="192"/>
      <c r="I155" s="110">
        <f>июл.25!I155+F155-E155</f>
        <v>-1250</v>
      </c>
      <c r="J155" s="172"/>
    </row>
    <row r="156" spans="1:10">
      <c r="A156" s="1"/>
      <c r="B156" s="16">
        <v>144</v>
      </c>
      <c r="C156" s="14"/>
      <c r="D156" s="91"/>
      <c r="E156" s="65"/>
      <c r="F156" s="109"/>
      <c r="G156" s="192"/>
      <c r="H156" s="192"/>
      <c r="I156" s="110">
        <f>июл.25!I156+F156-E156</f>
        <v>-3750</v>
      </c>
      <c r="J156" s="172"/>
    </row>
    <row r="157" spans="1:10">
      <c r="A157" s="1"/>
      <c r="B157" s="16">
        <v>145</v>
      </c>
      <c r="C157" s="14"/>
      <c r="D157" s="91"/>
      <c r="E157" s="65"/>
      <c r="F157" s="109"/>
      <c r="G157" s="192"/>
      <c r="H157" s="192"/>
      <c r="I157" s="110">
        <f>июл.25!I157+F157-E157</f>
        <v>-2500</v>
      </c>
      <c r="J157" s="172"/>
    </row>
    <row r="158" spans="1:10">
      <c r="A158" s="1"/>
      <c r="B158" s="16">
        <v>146</v>
      </c>
      <c r="C158" s="14"/>
      <c r="D158" s="91"/>
      <c r="E158" s="65"/>
      <c r="F158" s="109"/>
      <c r="G158" s="192"/>
      <c r="H158" s="192"/>
      <c r="I158" s="110">
        <f>июл.25!I158+F158-E158</f>
        <v>-3750</v>
      </c>
      <c r="J158" s="172"/>
    </row>
    <row r="159" spans="1:10">
      <c r="A159" s="1"/>
      <c r="B159" s="16">
        <v>147</v>
      </c>
      <c r="C159" s="14"/>
      <c r="D159" s="91"/>
      <c r="E159" s="65"/>
      <c r="F159" s="109"/>
      <c r="G159" s="192"/>
      <c r="H159" s="192"/>
      <c r="I159" s="110">
        <f>июл.25!I159+F159-E159</f>
        <v>-3750</v>
      </c>
      <c r="J159" s="172"/>
    </row>
    <row r="160" spans="1:10">
      <c r="A160" s="1"/>
      <c r="B160" s="16">
        <v>148</v>
      </c>
      <c r="C160" s="14"/>
      <c r="D160" s="91"/>
      <c r="E160" s="65"/>
      <c r="F160" s="109"/>
      <c r="G160" s="192"/>
      <c r="H160" s="192"/>
      <c r="I160" s="110">
        <f>июл.25!I160+F160-E160</f>
        <v>-1252</v>
      </c>
      <c r="J160" s="172"/>
    </row>
    <row r="161" spans="1:10">
      <c r="A161" s="1"/>
      <c r="B161" s="16">
        <v>149</v>
      </c>
      <c r="C161" s="14"/>
      <c r="D161" s="91"/>
      <c r="E161" s="65"/>
      <c r="F161" s="109"/>
      <c r="G161" s="192"/>
      <c r="H161" s="192"/>
      <c r="I161" s="110">
        <f>июл.25!I161+F161-E161</f>
        <v>-3750</v>
      </c>
      <c r="J161" s="172"/>
    </row>
    <row r="162" spans="1:10">
      <c r="A162" s="1"/>
      <c r="B162" s="16">
        <v>150</v>
      </c>
      <c r="C162" s="14"/>
      <c r="D162" s="91"/>
      <c r="E162" s="65"/>
      <c r="F162" s="109"/>
      <c r="G162" s="192"/>
      <c r="H162" s="192"/>
      <c r="I162" s="110">
        <f>июл.25!I162+F162-E162</f>
        <v>-3750</v>
      </c>
      <c r="J162" s="172"/>
    </row>
    <row r="163" spans="1:10">
      <c r="A163" s="1"/>
      <c r="B163" s="16">
        <v>151</v>
      </c>
      <c r="C163" s="14"/>
      <c r="D163" s="91"/>
      <c r="E163" s="65"/>
      <c r="F163" s="109"/>
      <c r="G163" s="192"/>
      <c r="H163" s="192"/>
      <c r="I163" s="110">
        <f>июл.25!I163+F163-E163</f>
        <v>-2500</v>
      </c>
      <c r="J163" s="172"/>
    </row>
    <row r="164" spans="1:10">
      <c r="A164" s="1"/>
      <c r="B164" s="16">
        <v>152</v>
      </c>
      <c r="C164" s="14"/>
      <c r="D164" s="91"/>
      <c r="E164" s="65"/>
      <c r="F164" s="109"/>
      <c r="G164" s="192"/>
      <c r="H164" s="192"/>
      <c r="I164" s="110">
        <f>июл.25!I164+F164-E164</f>
        <v>-1250</v>
      </c>
      <c r="J164" s="172"/>
    </row>
    <row r="165" spans="1:10">
      <c r="A165" s="1"/>
      <c r="B165" s="16">
        <v>153</v>
      </c>
      <c r="C165" s="14"/>
      <c r="D165" s="91"/>
      <c r="E165" s="65"/>
      <c r="F165" s="109"/>
      <c r="G165" s="192"/>
      <c r="H165" s="192"/>
      <c r="I165" s="110">
        <f>июл.25!I165+F165-E165</f>
        <v>3750</v>
      </c>
      <c r="J165" s="172"/>
    </row>
    <row r="166" spans="1:10">
      <c r="A166" s="1"/>
      <c r="B166" s="16">
        <v>154</v>
      </c>
      <c r="C166" s="14"/>
      <c r="D166" s="91"/>
      <c r="E166" s="65"/>
      <c r="F166" s="109"/>
      <c r="G166" s="192"/>
      <c r="H166" s="192"/>
      <c r="I166" s="110">
        <f>июл.25!I166+F166-E166</f>
        <v>0</v>
      </c>
    </row>
    <row r="167" spans="1:10">
      <c r="A167" s="1"/>
      <c r="B167" s="16">
        <v>155</v>
      </c>
      <c r="C167" s="14"/>
      <c r="D167" s="91"/>
      <c r="E167" s="65"/>
      <c r="F167" s="109"/>
      <c r="G167" s="192"/>
      <c r="H167" s="192"/>
      <c r="I167" s="110">
        <f>июл.25!I167+F167-E167</f>
        <v>0</v>
      </c>
    </row>
    <row r="168" spans="1:10">
      <c r="A168" s="1"/>
      <c r="B168" s="16">
        <v>156</v>
      </c>
      <c r="C168" s="14"/>
      <c r="D168" s="91"/>
      <c r="E168" s="65"/>
      <c r="F168" s="109"/>
      <c r="G168" s="192"/>
      <c r="H168" s="192"/>
      <c r="I168" s="110">
        <f>июл.25!I168+F168-E168</f>
        <v>0</v>
      </c>
    </row>
    <row r="169" spans="1:10">
      <c r="A169" s="1"/>
      <c r="B169" s="16">
        <v>157</v>
      </c>
      <c r="C169" s="14"/>
      <c r="D169" s="91"/>
      <c r="E169" s="65"/>
      <c r="F169" s="109"/>
      <c r="G169" s="192"/>
      <c r="H169" s="192"/>
      <c r="I169" s="110">
        <f>июл.25!I169+F169-E169</f>
        <v>0</v>
      </c>
    </row>
    <row r="170" spans="1:10">
      <c r="A170" s="1"/>
      <c r="B170" s="16">
        <v>158</v>
      </c>
      <c r="C170" s="14"/>
      <c r="D170" s="91"/>
      <c r="E170" s="65"/>
      <c r="F170" s="109"/>
      <c r="G170" s="192"/>
      <c r="H170" s="192"/>
      <c r="I170" s="110">
        <f>июл.25!I170+F170-E170</f>
        <v>0</v>
      </c>
    </row>
    <row r="171" spans="1:10">
      <c r="A171" s="15"/>
      <c r="B171" s="16">
        <v>159</v>
      </c>
      <c r="C171" s="14"/>
      <c r="D171" s="91"/>
      <c r="E171" s="65"/>
      <c r="F171" s="109"/>
      <c r="G171" s="192"/>
      <c r="H171" s="192"/>
      <c r="I171" s="110">
        <f>июл.25!I171+F171-E171</f>
        <v>1250</v>
      </c>
    </row>
    <row r="172" spans="1:10">
      <c r="A172" s="1"/>
      <c r="B172" s="16">
        <v>160</v>
      </c>
      <c r="C172" s="14"/>
      <c r="D172" s="91"/>
      <c r="E172" s="65"/>
      <c r="F172" s="109"/>
      <c r="G172" s="192"/>
      <c r="H172" s="192"/>
      <c r="I172" s="110">
        <f>июл.25!I172+F172-E172</f>
        <v>-3750</v>
      </c>
    </row>
    <row r="173" spans="1:10">
      <c r="A173" s="1"/>
      <c r="B173" s="16">
        <v>161</v>
      </c>
      <c r="C173" s="14"/>
      <c r="D173" s="173"/>
      <c r="E173" s="65"/>
      <c r="F173" s="109"/>
      <c r="G173" s="192"/>
      <c r="H173" s="192"/>
      <c r="I173" s="110">
        <f>июл.25!I173+F173-E173</f>
        <v>-1050</v>
      </c>
    </row>
    <row r="174" spans="1:10">
      <c r="A174" s="1"/>
      <c r="B174" s="16">
        <v>162</v>
      </c>
      <c r="C174" s="14"/>
      <c r="D174" s="91"/>
      <c r="E174" s="65"/>
      <c r="F174" s="109"/>
      <c r="G174" s="192"/>
      <c r="H174" s="192"/>
      <c r="I174" s="110">
        <f>июл.25!I174+F174-E174</f>
        <v>-2500</v>
      </c>
    </row>
    <row r="175" spans="1:10">
      <c r="A175" s="1"/>
      <c r="B175" s="16">
        <v>163</v>
      </c>
      <c r="C175" s="14"/>
      <c r="D175" s="91"/>
      <c r="E175" s="65"/>
      <c r="F175" s="109"/>
      <c r="G175" s="192"/>
      <c r="H175" s="192"/>
      <c r="I175" s="110">
        <f>июл.25!I175+F175-E175</f>
        <v>-3750</v>
      </c>
    </row>
    <row r="176" spans="1:10">
      <c r="A176" s="1"/>
      <c r="B176" s="16">
        <v>164</v>
      </c>
      <c r="C176" s="67"/>
      <c r="D176" s="91"/>
      <c r="E176" s="65"/>
      <c r="F176" s="109"/>
      <c r="G176" s="192"/>
      <c r="H176" s="192"/>
      <c r="I176" s="110">
        <f>июл.25!I176+F176-E176</f>
        <v>1250</v>
      </c>
    </row>
    <row r="177" spans="1:10">
      <c r="A177" s="1"/>
      <c r="B177" s="16">
        <v>165</v>
      </c>
      <c r="C177" s="14"/>
      <c r="D177" s="91"/>
      <c r="E177" s="65"/>
      <c r="F177" s="109"/>
      <c r="G177" s="192"/>
      <c r="H177" s="192"/>
      <c r="I177" s="110">
        <f>июл.25!I177+F177-E177</f>
        <v>-3750</v>
      </c>
    </row>
    <row r="178" spans="1:10">
      <c r="A178" s="1"/>
      <c r="B178" s="16">
        <v>166</v>
      </c>
      <c r="C178" s="14"/>
      <c r="D178" s="91"/>
      <c r="E178" s="65"/>
      <c r="F178" s="109"/>
      <c r="G178" s="192"/>
      <c r="H178" s="192"/>
      <c r="I178" s="110">
        <f>июл.25!I178+F178-E178</f>
        <v>-2500</v>
      </c>
    </row>
    <row r="179" spans="1:10">
      <c r="A179" s="1"/>
      <c r="B179" s="16">
        <v>167</v>
      </c>
      <c r="C179" s="14"/>
      <c r="D179" s="91"/>
      <c r="E179" s="65"/>
      <c r="F179" s="109"/>
      <c r="G179" s="192"/>
      <c r="H179" s="192"/>
      <c r="I179" s="110">
        <f>июл.25!I179+F179-E179</f>
        <v>-2500</v>
      </c>
    </row>
    <row r="180" spans="1:10">
      <c r="A180" s="1"/>
      <c r="B180" s="16">
        <v>168</v>
      </c>
      <c r="C180" s="14"/>
      <c r="D180" s="91"/>
      <c r="E180" s="65"/>
      <c r="F180" s="109"/>
      <c r="G180" s="192"/>
      <c r="H180" s="192"/>
      <c r="I180" s="110">
        <f>июл.25!I180+F180-E180</f>
        <v>-3750</v>
      </c>
      <c r="J180" s="164"/>
    </row>
    <row r="181" spans="1:10">
      <c r="A181" s="1"/>
      <c r="B181" s="16">
        <v>169</v>
      </c>
      <c r="C181" s="14"/>
      <c r="D181" s="91"/>
      <c r="E181" s="65"/>
      <c r="F181" s="109"/>
      <c r="G181" s="192"/>
      <c r="H181" s="192"/>
      <c r="I181" s="110">
        <f>июл.25!I181+F181-E181</f>
        <v>-3750</v>
      </c>
    </row>
    <row r="182" spans="1:10">
      <c r="A182" s="15"/>
      <c r="B182" s="16">
        <v>170</v>
      </c>
      <c r="C182" s="14"/>
      <c r="D182" s="91"/>
      <c r="E182" s="65"/>
      <c r="F182" s="109"/>
      <c r="G182" s="192"/>
      <c r="H182" s="192"/>
      <c r="I182" s="110">
        <f>июл.25!I182+F182-E182</f>
        <v>-3750</v>
      </c>
    </row>
    <row r="183" spans="1:10">
      <c r="A183" s="1"/>
      <c r="B183" s="16">
        <v>171</v>
      </c>
      <c r="C183" s="14"/>
      <c r="D183" s="91"/>
      <c r="E183" s="65"/>
      <c r="F183" s="109"/>
      <c r="G183" s="192"/>
      <c r="H183" s="192"/>
      <c r="I183" s="110">
        <f>июл.25!I183+F183-E183</f>
        <v>-3750</v>
      </c>
    </row>
    <row r="184" spans="1:10">
      <c r="A184" s="1"/>
      <c r="B184" s="16">
        <v>172</v>
      </c>
      <c r="C184" s="14"/>
      <c r="D184" s="91"/>
      <c r="E184" s="65"/>
      <c r="F184" s="109"/>
      <c r="G184" s="192"/>
      <c r="H184" s="192"/>
      <c r="I184" s="110">
        <f>июл.25!I184+F184-E184</f>
        <v>-3750</v>
      </c>
    </row>
    <row r="185" spans="1:10">
      <c r="A185" s="1"/>
      <c r="B185" s="16">
        <v>173</v>
      </c>
      <c r="C185" s="47"/>
      <c r="D185" s="77"/>
      <c r="E185" s="65"/>
      <c r="F185" s="109"/>
      <c r="G185" s="192"/>
      <c r="H185" s="192"/>
      <c r="I185" s="110">
        <f>июл.25!I185+F185-E185</f>
        <v>-1250</v>
      </c>
    </row>
    <row r="186" spans="1:10">
      <c r="A186" s="1"/>
      <c r="B186" s="16">
        <v>174</v>
      </c>
      <c r="C186" s="14"/>
      <c r="D186" s="91"/>
      <c r="E186" s="65"/>
      <c r="F186" s="109"/>
      <c r="G186" s="192"/>
      <c r="H186" s="192"/>
      <c r="I186" s="110">
        <f>июл.25!I186+F186-E186</f>
        <v>0</v>
      </c>
    </row>
    <row r="187" spans="1:10">
      <c r="A187" s="1"/>
      <c r="B187" s="16">
        <v>175</v>
      </c>
      <c r="C187" s="14"/>
      <c r="D187" s="91"/>
      <c r="E187" s="65"/>
      <c r="F187" s="109"/>
      <c r="G187" s="192"/>
      <c r="H187" s="192"/>
      <c r="I187" s="110">
        <f>июл.25!I187+F187-E187</f>
        <v>-3750</v>
      </c>
    </row>
    <row r="188" spans="1:10">
      <c r="A188" s="1"/>
      <c r="B188" s="16">
        <v>176</v>
      </c>
      <c r="C188" s="14"/>
      <c r="D188" s="91"/>
      <c r="E188" s="65"/>
      <c r="F188" s="109"/>
      <c r="G188" s="192"/>
      <c r="H188" s="192"/>
      <c r="I188" s="110">
        <f>июл.25!I188+F188-E188</f>
        <v>0</v>
      </c>
    </row>
    <row r="189" spans="1:10">
      <c r="A189" s="1"/>
      <c r="B189" s="16">
        <v>177</v>
      </c>
      <c r="C189" s="14"/>
      <c r="D189" s="91"/>
      <c r="E189" s="65"/>
      <c r="F189" s="109"/>
      <c r="G189" s="192"/>
      <c r="H189" s="192"/>
      <c r="I189" s="110">
        <f>июл.25!I189+F189-E189</f>
        <v>0</v>
      </c>
    </row>
    <row r="190" spans="1:10">
      <c r="A190" s="1"/>
      <c r="B190" s="16">
        <v>178</v>
      </c>
      <c r="C190" s="14"/>
      <c r="D190" s="91"/>
      <c r="E190" s="65"/>
      <c r="F190" s="109"/>
      <c r="G190" s="192"/>
      <c r="H190" s="192"/>
      <c r="I190" s="110">
        <f>июл.25!I190+F190-E190</f>
        <v>0</v>
      </c>
    </row>
    <row r="191" spans="1:10">
      <c r="A191" s="1"/>
      <c r="B191" s="16">
        <v>179</v>
      </c>
      <c r="C191" s="14"/>
      <c r="D191" s="91"/>
      <c r="E191" s="65"/>
      <c r="F191" s="109"/>
      <c r="G191" s="192"/>
      <c r="H191" s="192"/>
      <c r="I191" s="110">
        <f>июл.25!I191+F191-E191</f>
        <v>0</v>
      </c>
    </row>
    <row r="192" spans="1:10">
      <c r="A192" s="1"/>
      <c r="B192" s="16">
        <v>180</v>
      </c>
      <c r="C192" s="14"/>
      <c r="D192" s="91"/>
      <c r="E192" s="65"/>
      <c r="F192" s="109"/>
      <c r="G192" s="192"/>
      <c r="H192" s="192"/>
      <c r="I192" s="110">
        <f>июл.25!I192+F192-E192</f>
        <v>-1250</v>
      </c>
    </row>
    <row r="193" spans="1:9">
      <c r="A193" s="1"/>
      <c r="B193" s="16">
        <v>181</v>
      </c>
      <c r="C193" s="14"/>
      <c r="D193" s="91"/>
      <c r="E193" s="65"/>
      <c r="F193" s="109"/>
      <c r="G193" s="192"/>
      <c r="H193" s="192"/>
      <c r="I193" s="110">
        <f>июл.25!I193+F193-E193</f>
        <v>-1250</v>
      </c>
    </row>
    <row r="194" spans="1:9">
      <c r="A194" s="1"/>
      <c r="B194" s="16">
        <v>182</v>
      </c>
      <c r="C194" s="14"/>
      <c r="D194" s="91"/>
      <c r="E194" s="65"/>
      <c r="F194" s="109"/>
      <c r="G194" s="192"/>
      <c r="H194" s="192"/>
      <c r="I194" s="110">
        <f>июл.25!I194+F194-E194</f>
        <v>-3750</v>
      </c>
    </row>
    <row r="195" spans="1:9">
      <c r="A195" s="1"/>
      <c r="B195" s="16">
        <v>183</v>
      </c>
      <c r="C195" s="14"/>
      <c r="D195" s="91"/>
      <c r="E195" s="65"/>
      <c r="F195" s="109"/>
      <c r="G195" s="192"/>
      <c r="H195" s="192"/>
      <c r="I195" s="110">
        <f>июл.25!I195+F195-E195</f>
        <v>-1250</v>
      </c>
    </row>
    <row r="196" spans="1:9">
      <c r="A196" s="1"/>
      <c r="B196" s="16">
        <v>184</v>
      </c>
      <c r="C196" s="14"/>
      <c r="D196" s="91"/>
      <c r="E196" s="65"/>
      <c r="F196" s="109"/>
      <c r="G196" s="192"/>
      <c r="H196" s="192"/>
      <c r="I196" s="110">
        <f>июл.25!I196+F196-E196</f>
        <v>-3750</v>
      </c>
    </row>
    <row r="197" spans="1:9">
      <c r="A197" s="15"/>
      <c r="B197" s="16">
        <v>185</v>
      </c>
      <c r="C197" s="14"/>
      <c r="D197" s="91"/>
      <c r="E197" s="65"/>
      <c r="F197" s="109"/>
      <c r="G197" s="192"/>
      <c r="H197" s="192"/>
      <c r="I197" s="110">
        <f>июл.25!I197+F197-E197</f>
        <v>-1250</v>
      </c>
    </row>
    <row r="198" spans="1:9">
      <c r="A198" s="1"/>
      <c r="B198" s="16">
        <v>186</v>
      </c>
      <c r="C198" s="14"/>
      <c r="D198" s="91"/>
      <c r="E198" s="65"/>
      <c r="F198" s="109"/>
      <c r="G198" s="192"/>
      <c r="H198" s="192"/>
      <c r="I198" s="110">
        <f>июл.25!I198+F198-E198</f>
        <v>-2500</v>
      </c>
    </row>
    <row r="199" spans="1:9">
      <c r="A199" s="1"/>
      <c r="B199" s="16">
        <v>187</v>
      </c>
      <c r="C199" s="14"/>
      <c r="D199" s="91"/>
      <c r="E199" s="65"/>
      <c r="F199" s="109"/>
      <c r="G199" s="192"/>
      <c r="H199" s="192"/>
      <c r="I199" s="110">
        <f>июл.25!I199+F199-E199</f>
        <v>-2500</v>
      </c>
    </row>
    <row r="200" spans="1:9">
      <c r="A200" s="1"/>
      <c r="B200" s="16">
        <v>188</v>
      </c>
      <c r="C200" s="14"/>
      <c r="D200" s="91"/>
      <c r="E200" s="65"/>
      <c r="F200" s="109"/>
      <c r="G200" s="192"/>
      <c r="H200" s="192"/>
      <c r="I200" s="110">
        <f>июл.25!I200+F200-E200</f>
        <v>-1250</v>
      </c>
    </row>
    <row r="201" spans="1:9">
      <c r="A201" s="1"/>
      <c r="B201" s="16">
        <v>189</v>
      </c>
      <c r="C201" s="14"/>
      <c r="D201" s="91"/>
      <c r="E201" s="65"/>
      <c r="F201" s="109"/>
      <c r="G201" s="192"/>
      <c r="H201" s="192"/>
      <c r="I201" s="110">
        <f>июл.25!I201+F201-E201</f>
        <v>-3750</v>
      </c>
    </row>
    <row r="202" spans="1:9">
      <c r="A202" s="1"/>
      <c r="B202" s="16">
        <v>190</v>
      </c>
      <c r="C202" s="14"/>
      <c r="D202" s="91"/>
      <c r="E202" s="65"/>
      <c r="F202" s="109"/>
      <c r="G202" s="192"/>
      <c r="H202" s="192"/>
      <c r="I202" s="110">
        <f>июл.25!I202+F202-E202</f>
        <v>-3750</v>
      </c>
    </row>
    <row r="203" spans="1:9">
      <c r="A203" s="1"/>
      <c r="B203" s="16">
        <v>191</v>
      </c>
      <c r="C203" s="14"/>
      <c r="D203" s="91"/>
      <c r="E203" s="65"/>
      <c r="F203" s="109"/>
      <c r="G203" s="192"/>
      <c r="H203" s="192"/>
      <c r="I203" s="110">
        <f>июл.25!I203+F203-E203</f>
        <v>-2500</v>
      </c>
    </row>
    <row r="204" spans="1:9">
      <c r="A204" s="1"/>
      <c r="B204" s="16">
        <v>192</v>
      </c>
      <c r="C204" s="14"/>
      <c r="D204" s="91"/>
      <c r="E204" s="65"/>
      <c r="F204" s="109"/>
      <c r="G204" s="192"/>
      <c r="H204" s="192"/>
      <c r="I204" s="110">
        <f>июл.25!I204+F204-E204</f>
        <v>-2500</v>
      </c>
    </row>
    <row r="205" spans="1:9">
      <c r="A205" s="1"/>
      <c r="B205" s="16" t="s">
        <v>37</v>
      </c>
      <c r="C205" s="14"/>
      <c r="D205" s="174"/>
      <c r="E205" s="65"/>
      <c r="F205" s="109"/>
      <c r="G205" s="192"/>
      <c r="H205" s="192"/>
      <c r="I205" s="110">
        <f>июл.25!I205+F205-E205</f>
        <v>-3750</v>
      </c>
    </row>
    <row r="206" spans="1:9">
      <c r="A206" s="1"/>
      <c r="B206" s="16">
        <v>193</v>
      </c>
      <c r="C206" s="14"/>
      <c r="D206" s="91"/>
      <c r="E206" s="65"/>
      <c r="F206" s="109"/>
      <c r="G206" s="192"/>
      <c r="H206" s="192"/>
      <c r="I206" s="110">
        <f>июл.25!I206+F206-E206</f>
        <v>-1250</v>
      </c>
    </row>
    <row r="207" spans="1:9">
      <c r="A207" s="1"/>
      <c r="B207" s="16">
        <v>194</v>
      </c>
      <c r="C207" s="74"/>
      <c r="D207" s="91"/>
      <c r="E207" s="65"/>
      <c r="F207" s="109"/>
      <c r="G207" s="192"/>
      <c r="H207" s="192"/>
      <c r="I207" s="110">
        <f>июл.25!I207+F207-E207</f>
        <v>11250</v>
      </c>
    </row>
    <row r="208" spans="1:9">
      <c r="A208" s="15"/>
      <c r="B208" s="16">
        <v>195</v>
      </c>
      <c r="C208" s="14"/>
      <c r="D208" s="91"/>
      <c r="E208" s="65"/>
      <c r="F208" s="109"/>
      <c r="G208" s="192"/>
      <c r="H208" s="192"/>
      <c r="I208" s="110">
        <f>июл.25!I208+F208-E208</f>
        <v>-2500</v>
      </c>
    </row>
    <row r="209" spans="1:10">
      <c r="A209" s="1"/>
      <c r="B209" s="16">
        <v>196</v>
      </c>
      <c r="C209" s="47"/>
      <c r="D209" s="91"/>
      <c r="E209" s="65"/>
      <c r="F209" s="109"/>
      <c r="G209" s="192"/>
      <c r="H209" s="192"/>
      <c r="I209" s="110">
        <f>июл.25!I209+F209-E209</f>
        <v>0</v>
      </c>
    </row>
    <row r="210" spans="1:10">
      <c r="A210" s="1"/>
      <c r="B210" s="16">
        <v>197</v>
      </c>
      <c r="C210" s="14"/>
      <c r="D210" s="91"/>
      <c r="E210" s="65"/>
      <c r="F210" s="109"/>
      <c r="G210" s="192"/>
      <c r="H210" s="192"/>
      <c r="I210" s="110">
        <f>июл.25!I210+F210-E210</f>
        <v>-1250</v>
      </c>
      <c r="J210" s="164"/>
    </row>
    <row r="211" spans="1:10">
      <c r="A211" s="1"/>
      <c r="B211" s="16">
        <v>198</v>
      </c>
      <c r="C211" s="14"/>
      <c r="D211" s="91"/>
      <c r="E211" s="65"/>
      <c r="F211" s="109"/>
      <c r="G211" s="192"/>
      <c r="H211" s="192"/>
      <c r="I211" s="110">
        <f>июл.25!I211+F211-E211</f>
        <v>-3750</v>
      </c>
    </row>
    <row r="212" spans="1:10">
      <c r="A212" s="1"/>
      <c r="B212" s="16">
        <v>199</v>
      </c>
      <c r="C212" s="14"/>
      <c r="D212" s="91"/>
      <c r="E212" s="65"/>
      <c r="F212" s="109"/>
      <c r="G212" s="192"/>
      <c r="H212" s="192"/>
      <c r="I212" s="110">
        <f>июл.25!I212+F212-E212</f>
        <v>0</v>
      </c>
    </row>
    <row r="213" spans="1:10">
      <c r="A213" s="1"/>
      <c r="B213" s="16">
        <v>200</v>
      </c>
      <c r="C213" s="14"/>
      <c r="D213" s="91"/>
      <c r="E213" s="65"/>
      <c r="F213" s="109"/>
      <c r="G213" s="192"/>
      <c r="H213" s="192"/>
      <c r="I213" s="110">
        <f>июл.25!I213+F213-E213</f>
        <v>0</v>
      </c>
    </row>
    <row r="214" spans="1:10">
      <c r="A214" s="1"/>
      <c r="B214" s="16">
        <v>201</v>
      </c>
      <c r="C214" s="14"/>
      <c r="D214" s="91"/>
      <c r="E214" s="65"/>
      <c r="F214" s="109"/>
      <c r="G214" s="192"/>
      <c r="H214" s="192"/>
      <c r="I214" s="110">
        <f>июл.25!I214+F214-E214</f>
        <v>-3750</v>
      </c>
    </row>
    <row r="215" spans="1:10">
      <c r="A215" s="1"/>
      <c r="B215" s="16">
        <v>202</v>
      </c>
      <c r="C215" s="14"/>
      <c r="D215" s="91"/>
      <c r="E215" s="65"/>
      <c r="F215" s="109"/>
      <c r="G215" s="192"/>
      <c r="H215" s="192"/>
      <c r="I215" s="110">
        <f>июл.25!I215+F215-E215</f>
        <v>-1250</v>
      </c>
    </row>
    <row r="216" spans="1:10">
      <c r="A216" s="1"/>
      <c r="B216" s="16">
        <v>203</v>
      </c>
      <c r="C216" s="14"/>
      <c r="D216" s="91"/>
      <c r="E216" s="65"/>
      <c r="F216" s="109"/>
      <c r="G216" s="192"/>
      <c r="H216" s="192"/>
      <c r="I216" s="110">
        <f>июл.25!I216+F216-E216</f>
        <v>-1350</v>
      </c>
    </row>
    <row r="217" spans="1:10">
      <c r="A217" s="1"/>
      <c r="B217" s="16">
        <v>204</v>
      </c>
      <c r="C217" s="14"/>
      <c r="D217" s="91"/>
      <c r="E217" s="65"/>
      <c r="F217" s="109"/>
      <c r="G217" s="192"/>
      <c r="H217" s="192"/>
      <c r="I217" s="110">
        <f>июл.25!I217+F217-E217</f>
        <v>-3750</v>
      </c>
    </row>
    <row r="218" spans="1:10">
      <c r="A218" s="1"/>
      <c r="B218" s="16">
        <v>205</v>
      </c>
      <c r="C218" s="14"/>
      <c r="D218" s="91"/>
      <c r="E218" s="65"/>
      <c r="F218" s="109"/>
      <c r="G218" s="192"/>
      <c r="H218" s="192"/>
      <c r="I218" s="110">
        <f>июл.25!I218+F218-E218</f>
        <v>-2450</v>
      </c>
    </row>
    <row r="219" spans="1:10">
      <c r="A219" s="1"/>
      <c r="B219" s="16">
        <v>206</v>
      </c>
      <c r="C219" s="14"/>
      <c r="D219" s="91"/>
      <c r="E219" s="65"/>
      <c r="F219" s="109"/>
      <c r="G219" s="192"/>
      <c r="H219" s="192"/>
      <c r="I219" s="110">
        <f>июл.25!I219+F219-E219</f>
        <v>-3750</v>
      </c>
    </row>
    <row r="220" spans="1:10">
      <c r="A220" s="1"/>
      <c r="B220" s="16">
        <v>207</v>
      </c>
      <c r="C220" s="14"/>
      <c r="D220" s="91"/>
      <c r="E220" s="65"/>
      <c r="F220" s="109"/>
      <c r="G220" s="192"/>
      <c r="H220" s="192"/>
      <c r="I220" s="110">
        <f>июл.25!I220+F220-E220</f>
        <v>-3750</v>
      </c>
    </row>
    <row r="221" spans="1:10">
      <c r="A221" s="1"/>
      <c r="B221" s="16">
        <v>208</v>
      </c>
      <c r="C221" s="14"/>
      <c r="D221" s="91"/>
      <c r="E221" s="65"/>
      <c r="F221" s="109"/>
      <c r="G221" s="192"/>
      <c r="H221" s="192"/>
      <c r="I221" s="110">
        <f>июл.25!I221+F221-E221</f>
        <v>-1250</v>
      </c>
    </row>
    <row r="222" spans="1:10">
      <c r="A222" s="1"/>
      <c r="B222" s="16">
        <v>209</v>
      </c>
      <c r="C222" s="14"/>
      <c r="D222" s="91"/>
      <c r="E222" s="65"/>
      <c r="F222" s="109"/>
      <c r="G222" s="192"/>
      <c r="H222" s="192"/>
      <c r="I222" s="110">
        <f>июл.25!I222+F222-E222</f>
        <v>1250</v>
      </c>
    </row>
    <row r="223" spans="1:10">
      <c r="A223" s="101"/>
      <c r="B223" s="101" t="s">
        <v>25</v>
      </c>
      <c r="C223" s="47"/>
      <c r="D223" s="101"/>
      <c r="E223" s="65"/>
      <c r="F223" s="109"/>
      <c r="G223" s="192"/>
      <c r="H223" s="192"/>
      <c r="I223" s="110">
        <f>июл.25!I223+F223-E223</f>
        <v>-2450</v>
      </c>
    </row>
    <row r="224" spans="1:10">
      <c r="A224" s="15"/>
      <c r="B224" s="16">
        <v>210</v>
      </c>
      <c r="C224" s="72"/>
      <c r="D224" s="91"/>
      <c r="E224" s="65"/>
      <c r="F224" s="109"/>
      <c r="G224" s="192"/>
      <c r="H224" s="192"/>
      <c r="I224" s="110">
        <f>июл.25!I224+F224-E224</f>
        <v>-1250</v>
      </c>
    </row>
    <row r="225" spans="1:9">
      <c r="A225" s="15"/>
      <c r="B225" s="16" t="s">
        <v>22</v>
      </c>
      <c r="C225" s="14"/>
      <c r="D225" s="91"/>
      <c r="E225" s="65"/>
      <c r="F225" s="109"/>
      <c r="G225" s="192"/>
      <c r="H225" s="192"/>
      <c r="I225" s="110">
        <f>июл.25!I225+F225-E225</f>
        <v>-3750</v>
      </c>
    </row>
    <row r="226" spans="1:9">
      <c r="A226" s="1"/>
      <c r="B226" s="16">
        <v>211</v>
      </c>
      <c r="C226" s="14"/>
      <c r="D226" s="91"/>
      <c r="E226" s="65"/>
      <c r="F226" s="109"/>
      <c r="G226" s="192"/>
      <c r="H226" s="192"/>
      <c r="I226" s="110">
        <f>июл.25!I226+F226-E226</f>
        <v>-2500</v>
      </c>
    </row>
    <row r="227" spans="1:9">
      <c r="A227" s="1"/>
      <c r="B227" s="16">
        <v>212</v>
      </c>
      <c r="C227" s="14"/>
      <c r="D227" s="91"/>
      <c r="E227" s="65"/>
      <c r="F227" s="109"/>
      <c r="G227" s="192"/>
      <c r="H227" s="192"/>
      <c r="I227" s="110">
        <f>июл.25!I227+F227-E227</f>
        <v>-1250</v>
      </c>
    </row>
    <row r="228" spans="1:9">
      <c r="A228" s="1"/>
      <c r="B228" s="16">
        <v>213</v>
      </c>
      <c r="C228" s="14"/>
      <c r="D228" s="91"/>
      <c r="E228" s="65"/>
      <c r="F228" s="109"/>
      <c r="G228" s="192"/>
      <c r="H228" s="192"/>
      <c r="I228" s="110">
        <f>июл.25!I228+F228-E228</f>
        <v>1250</v>
      </c>
    </row>
    <row r="229" spans="1:9">
      <c r="A229" s="1"/>
      <c r="B229" s="16">
        <v>214</v>
      </c>
      <c r="C229" s="14"/>
      <c r="D229" s="91"/>
      <c r="E229" s="65"/>
      <c r="F229" s="109"/>
      <c r="G229" s="192"/>
      <c r="H229" s="192"/>
      <c r="I229" s="110">
        <f>июл.25!I229+F229-E229</f>
        <v>-3750</v>
      </c>
    </row>
    <row r="230" spans="1:9">
      <c r="A230" s="1"/>
      <c r="B230" s="16">
        <v>215</v>
      </c>
      <c r="C230" s="14"/>
      <c r="D230" s="100"/>
      <c r="E230" s="65"/>
      <c r="F230" s="109"/>
      <c r="G230" s="192"/>
      <c r="H230" s="192"/>
      <c r="I230" s="110">
        <f>июл.25!I230+F230-E230</f>
        <v>-1250</v>
      </c>
    </row>
    <row r="231" spans="1:9">
      <c r="A231" s="1"/>
      <c r="B231" s="16">
        <v>216</v>
      </c>
      <c r="C231" s="14"/>
      <c r="D231" s="91"/>
      <c r="E231" s="65"/>
      <c r="F231" s="109"/>
      <c r="G231" s="192"/>
      <c r="H231" s="192"/>
      <c r="I231" s="110">
        <f>июл.25!I231+F231-E231</f>
        <v>-2500</v>
      </c>
    </row>
    <row r="232" spans="1:9">
      <c r="A232" s="1"/>
      <c r="B232" s="16" t="s">
        <v>21</v>
      </c>
      <c r="C232" s="14"/>
      <c r="D232" s="91"/>
      <c r="E232" s="65"/>
      <c r="F232" s="109"/>
      <c r="G232" s="192"/>
      <c r="H232" s="192"/>
      <c r="I232" s="110">
        <f>июл.25!I232+F232-E232</f>
        <v>-1250</v>
      </c>
    </row>
    <row r="233" spans="1:9">
      <c r="A233" s="1"/>
      <c r="B233" s="16">
        <v>217</v>
      </c>
      <c r="C233" s="14"/>
      <c r="D233" s="91"/>
      <c r="E233" s="65"/>
      <c r="F233" s="109"/>
      <c r="G233" s="192"/>
      <c r="H233" s="192"/>
      <c r="I233" s="110">
        <f>июл.25!I233+F233-E233</f>
        <v>1250</v>
      </c>
    </row>
    <row r="234" spans="1:9">
      <c r="A234" s="1"/>
      <c r="B234" s="16" t="s">
        <v>32</v>
      </c>
      <c r="C234" s="14"/>
      <c r="D234" s="171"/>
      <c r="E234" s="65"/>
      <c r="F234" s="109"/>
      <c r="G234" s="192"/>
      <c r="H234" s="192"/>
      <c r="I234" s="110">
        <f>июл.25!I234+F234-E234</f>
        <v>-1250</v>
      </c>
    </row>
    <row r="235" spans="1:9">
      <c r="A235" s="1"/>
      <c r="B235" s="16">
        <v>218</v>
      </c>
      <c r="C235" s="14"/>
      <c r="D235" s="91"/>
      <c r="E235" s="65"/>
      <c r="F235" s="109"/>
      <c r="G235" s="192"/>
      <c r="H235" s="192"/>
      <c r="I235" s="110">
        <f>июл.25!I235+F235-E235</f>
        <v>-1250</v>
      </c>
    </row>
    <row r="236" spans="1:9">
      <c r="A236" s="1"/>
      <c r="B236" s="16">
        <v>219</v>
      </c>
      <c r="C236" s="14"/>
      <c r="D236" s="91"/>
      <c r="E236" s="65"/>
      <c r="F236" s="109"/>
      <c r="G236" s="192"/>
      <c r="H236" s="192"/>
      <c r="I236" s="110">
        <f>июл.25!I236+F236-E236</f>
        <v>-3750</v>
      </c>
    </row>
    <row r="237" spans="1:9">
      <c r="A237" s="1"/>
      <c r="B237" s="16">
        <v>220</v>
      </c>
      <c r="C237" s="14"/>
      <c r="D237" s="91"/>
      <c r="E237" s="65"/>
      <c r="F237" s="109"/>
      <c r="G237" s="192"/>
      <c r="H237" s="192"/>
      <c r="I237" s="110">
        <f>июл.25!I237+F237-E237</f>
        <v>-3750</v>
      </c>
    </row>
    <row r="238" spans="1:9">
      <c r="A238" s="1"/>
      <c r="B238" s="16">
        <v>221</v>
      </c>
      <c r="C238" s="14"/>
      <c r="D238" s="91"/>
      <c r="E238" s="65"/>
      <c r="F238" s="109"/>
      <c r="G238" s="192"/>
      <c r="H238" s="192"/>
      <c r="I238" s="110">
        <f>июл.25!I238+F238-E238</f>
        <v>6250</v>
      </c>
    </row>
    <row r="239" spans="1:9">
      <c r="A239" s="1"/>
      <c r="B239" s="16">
        <v>222</v>
      </c>
      <c r="C239" s="14"/>
      <c r="D239" s="91"/>
      <c r="E239" s="65"/>
      <c r="F239" s="109"/>
      <c r="G239" s="192"/>
      <c r="H239" s="192"/>
      <c r="I239" s="110">
        <f>июл.25!I239+F239-E239</f>
        <v>-3750</v>
      </c>
    </row>
    <row r="240" spans="1:9">
      <c r="A240" s="1"/>
      <c r="B240" s="16">
        <v>223</v>
      </c>
      <c r="C240" s="14"/>
      <c r="D240" s="91"/>
      <c r="E240" s="65"/>
      <c r="F240" s="109"/>
      <c r="G240" s="192"/>
      <c r="H240" s="192"/>
      <c r="I240" s="110">
        <f>июл.25!I240+F240-E240</f>
        <v>-3750</v>
      </c>
    </row>
    <row r="241" spans="1:9">
      <c r="A241" s="1"/>
      <c r="B241" s="16">
        <v>224</v>
      </c>
      <c r="C241" s="14"/>
      <c r="D241" s="91"/>
      <c r="E241" s="65"/>
      <c r="F241" s="109"/>
      <c r="G241" s="192"/>
      <c r="H241" s="192"/>
      <c r="I241" s="110">
        <f>июл.25!I241+F241-E241</f>
        <v>-3750</v>
      </c>
    </row>
    <row r="242" spans="1:9">
      <c r="A242" s="1"/>
      <c r="B242" s="16">
        <v>225</v>
      </c>
      <c r="C242" s="14"/>
      <c r="D242" s="91"/>
      <c r="E242" s="65"/>
      <c r="F242" s="109"/>
      <c r="G242" s="192"/>
      <c r="H242" s="192"/>
      <c r="I242" s="110">
        <f>июл.25!I242+F242-E242</f>
        <v>-1250</v>
      </c>
    </row>
    <row r="243" spans="1:9">
      <c r="A243" s="1"/>
      <c r="B243" s="16">
        <v>226</v>
      </c>
      <c r="C243" s="14"/>
      <c r="D243" s="91"/>
      <c r="E243" s="65"/>
      <c r="F243" s="109"/>
      <c r="G243" s="192"/>
      <c r="H243" s="192"/>
      <c r="I243" s="110">
        <f>июл.25!I243+F243-E243</f>
        <v>0</v>
      </c>
    </row>
    <row r="244" spans="1:9">
      <c r="A244" s="1"/>
      <c r="B244" s="16">
        <v>227</v>
      </c>
      <c r="C244" s="14"/>
      <c r="D244" s="91"/>
      <c r="E244" s="65"/>
      <c r="F244" s="109"/>
      <c r="G244" s="192"/>
      <c r="H244" s="192"/>
      <c r="I244" s="110">
        <f>июл.25!I244+F244-E244</f>
        <v>-3750</v>
      </c>
    </row>
    <row r="245" spans="1:9">
      <c r="A245" s="1"/>
      <c r="B245" s="16">
        <v>228</v>
      </c>
      <c r="C245" s="14"/>
      <c r="D245" s="91"/>
      <c r="E245" s="65"/>
      <c r="F245" s="109"/>
      <c r="G245" s="192"/>
      <c r="H245" s="192"/>
      <c r="I245" s="110">
        <f>июл.25!I245+F245-E245</f>
        <v>-3750</v>
      </c>
    </row>
    <row r="246" spans="1:9">
      <c r="A246" s="1"/>
      <c r="B246" s="16">
        <v>229</v>
      </c>
      <c r="C246" s="14"/>
      <c r="D246" s="91"/>
      <c r="E246" s="65"/>
      <c r="F246" s="109"/>
      <c r="G246" s="192"/>
      <c r="H246" s="192"/>
      <c r="I246" s="110">
        <f>июл.25!I246+F246-E246</f>
        <v>-1250</v>
      </c>
    </row>
    <row r="247" spans="1:9">
      <c r="A247" s="1"/>
      <c r="B247" s="16">
        <v>230</v>
      </c>
      <c r="C247" s="14"/>
      <c r="D247" s="91"/>
      <c r="E247" s="65"/>
      <c r="F247" s="109"/>
      <c r="G247" s="192"/>
      <c r="H247" s="192"/>
      <c r="I247" s="110">
        <f>июл.25!I247+F247-E247</f>
        <v>-3750</v>
      </c>
    </row>
    <row r="248" spans="1:9">
      <c r="A248" s="1"/>
      <c r="B248" s="16">
        <v>231</v>
      </c>
      <c r="C248" s="14"/>
      <c r="D248" s="91"/>
      <c r="E248" s="65"/>
      <c r="F248" s="109"/>
      <c r="G248" s="192"/>
      <c r="H248" s="192"/>
      <c r="I248" s="110">
        <f>июл.25!I248+F248-E248</f>
        <v>0</v>
      </c>
    </row>
    <row r="249" spans="1:9">
      <c r="A249" s="1"/>
      <c r="B249" s="16">
        <v>232</v>
      </c>
      <c r="C249" s="14"/>
      <c r="D249" s="91"/>
      <c r="E249" s="65"/>
      <c r="F249" s="109"/>
      <c r="G249" s="192"/>
      <c r="H249" s="192"/>
      <c r="I249" s="110">
        <f>июл.25!I249+F249-E249</f>
        <v>0</v>
      </c>
    </row>
    <row r="250" spans="1:9">
      <c r="A250" s="1"/>
      <c r="B250" s="16">
        <v>233</v>
      </c>
      <c r="C250" s="72"/>
      <c r="D250" s="91"/>
      <c r="E250" s="65"/>
      <c r="F250" s="109"/>
      <c r="G250" s="192"/>
      <c r="H250" s="192"/>
      <c r="I250" s="110">
        <f>июл.25!I250+F250-E250</f>
        <v>-1250</v>
      </c>
    </row>
    <row r="251" spans="1:9">
      <c r="A251" s="15"/>
      <c r="B251" s="16">
        <v>234</v>
      </c>
      <c r="C251" s="14"/>
      <c r="D251" s="91"/>
      <c r="E251" s="65"/>
      <c r="F251" s="109"/>
      <c r="G251" s="192"/>
      <c r="H251" s="192"/>
      <c r="I251" s="110">
        <f>июл.25!I251+F251-E251</f>
        <v>-1250</v>
      </c>
    </row>
    <row r="252" spans="1:9">
      <c r="A252" s="1"/>
      <c r="B252" s="16">
        <v>235</v>
      </c>
      <c r="C252" s="14"/>
      <c r="D252" s="91"/>
      <c r="E252" s="65"/>
      <c r="F252" s="109"/>
      <c r="G252" s="192"/>
      <c r="H252" s="192"/>
      <c r="I252" s="110">
        <f>июл.25!I252+F252-E252</f>
        <v>-3750</v>
      </c>
    </row>
    <row r="253" spans="1:9">
      <c r="A253" s="1"/>
      <c r="B253" s="16">
        <v>236</v>
      </c>
      <c r="C253" s="14"/>
      <c r="D253" s="91"/>
      <c r="E253" s="65"/>
      <c r="F253" s="109"/>
      <c r="G253" s="192"/>
      <c r="H253" s="192"/>
      <c r="I253" s="110">
        <f>июл.25!I253+F253-E253</f>
        <v>-3750</v>
      </c>
    </row>
    <row r="254" spans="1:9">
      <c r="A254" s="1"/>
      <c r="B254" s="16">
        <v>237</v>
      </c>
      <c r="C254" s="14"/>
      <c r="D254" s="91"/>
      <c r="E254" s="65"/>
      <c r="F254" s="109"/>
      <c r="G254" s="192"/>
      <c r="H254" s="192"/>
      <c r="I254" s="110">
        <f>июл.25!I254+F254-E254</f>
        <v>-3750</v>
      </c>
    </row>
    <row r="255" spans="1:9">
      <c r="A255" s="1"/>
      <c r="B255" s="16">
        <v>238</v>
      </c>
      <c r="C255" s="14"/>
      <c r="D255" s="91"/>
      <c r="E255" s="65"/>
      <c r="F255" s="109"/>
      <c r="G255" s="192"/>
      <c r="H255" s="192"/>
      <c r="I255" s="110">
        <f>июл.25!I255+F255-E255</f>
        <v>-1250</v>
      </c>
    </row>
    <row r="256" spans="1:9">
      <c r="A256" s="1"/>
      <c r="B256" s="16">
        <v>239</v>
      </c>
      <c r="C256" s="14"/>
      <c r="D256" s="91"/>
      <c r="E256" s="65"/>
      <c r="F256" s="109"/>
      <c r="G256" s="192"/>
      <c r="H256" s="192"/>
      <c r="I256" s="110">
        <f>июл.25!I256+F256-E256</f>
        <v>-3750</v>
      </c>
    </row>
    <row r="257" spans="1:10">
      <c r="A257" s="1"/>
      <c r="B257" s="16">
        <v>240</v>
      </c>
      <c r="C257" s="14"/>
      <c r="D257" s="91"/>
      <c r="E257" s="65"/>
      <c r="F257" s="109"/>
      <c r="G257" s="192"/>
      <c r="H257" s="192"/>
      <c r="I257" s="110">
        <f>июл.25!I257+F257-E257</f>
        <v>-1250</v>
      </c>
    </row>
    <row r="258" spans="1:10">
      <c r="A258" s="1"/>
      <c r="B258" s="16">
        <v>241</v>
      </c>
      <c r="C258" s="14"/>
      <c r="D258" s="91"/>
      <c r="E258" s="65"/>
      <c r="F258" s="109"/>
      <c r="G258" s="192"/>
      <c r="H258" s="192"/>
      <c r="I258" s="110">
        <f>июл.25!I258+F258-E258</f>
        <v>0</v>
      </c>
    </row>
    <row r="259" spans="1:10">
      <c r="A259" s="1"/>
      <c r="B259" s="16">
        <v>242</v>
      </c>
      <c r="C259" s="14"/>
      <c r="D259" s="91"/>
      <c r="E259" s="65"/>
      <c r="F259" s="109"/>
      <c r="G259" s="192"/>
      <c r="H259" s="192"/>
      <c r="I259" s="110">
        <f>июл.25!I259+F259-E259</f>
        <v>-3750</v>
      </c>
    </row>
    <row r="260" spans="1:10">
      <c r="A260" s="1"/>
      <c r="B260" s="16">
        <v>243</v>
      </c>
      <c r="C260" s="14"/>
      <c r="D260" s="91"/>
      <c r="E260" s="65"/>
      <c r="F260" s="109"/>
      <c r="G260" s="192"/>
      <c r="H260" s="192"/>
      <c r="I260" s="110">
        <f>июл.25!I260+F260-E260</f>
        <v>-3750</v>
      </c>
    </row>
    <row r="261" spans="1:10">
      <c r="A261" s="1"/>
      <c r="B261" s="16">
        <v>244</v>
      </c>
      <c r="C261" s="14"/>
      <c r="D261" s="91"/>
      <c r="E261" s="65"/>
      <c r="F261" s="109"/>
      <c r="G261" s="192"/>
      <c r="H261" s="192"/>
      <c r="I261" s="110">
        <f>июл.25!I261+F261-E261</f>
        <v>-3750</v>
      </c>
    </row>
    <row r="262" spans="1:10">
      <c r="A262" s="1"/>
      <c r="B262" s="16">
        <v>245</v>
      </c>
      <c r="C262" s="14"/>
      <c r="D262" s="91"/>
      <c r="E262" s="65"/>
      <c r="F262" s="109"/>
      <c r="G262" s="192"/>
      <c r="H262" s="192"/>
      <c r="I262" s="110">
        <f>июл.25!I262+F262-E262</f>
        <v>-3750</v>
      </c>
      <c r="J262" s="164"/>
    </row>
    <row r="263" spans="1:10">
      <c r="A263" s="1"/>
      <c r="B263" s="16">
        <v>246</v>
      </c>
      <c r="C263" s="14"/>
      <c r="D263" s="91"/>
      <c r="E263" s="65"/>
      <c r="F263" s="109"/>
      <c r="G263" s="192"/>
      <c r="H263" s="192"/>
      <c r="I263" s="110">
        <f>июл.25!I263+F263-E263</f>
        <v>-1250</v>
      </c>
    </row>
    <row r="264" spans="1:10">
      <c r="A264" s="1"/>
      <c r="B264" s="16">
        <v>247</v>
      </c>
      <c r="C264" s="14"/>
      <c r="D264" s="91"/>
      <c r="E264" s="65"/>
      <c r="F264" s="109"/>
      <c r="G264" s="192"/>
      <c r="H264" s="192"/>
      <c r="I264" s="110">
        <f>июл.25!I264+F264-E264</f>
        <v>-1250</v>
      </c>
    </row>
    <row r="265" spans="1:10">
      <c r="A265" s="1"/>
      <c r="B265" s="16">
        <v>248</v>
      </c>
      <c r="C265" s="14"/>
      <c r="D265" s="91"/>
      <c r="E265" s="65"/>
      <c r="F265" s="109"/>
      <c r="G265" s="192"/>
      <c r="H265" s="192"/>
      <c r="I265" s="110">
        <f>июл.25!I265+F265-E265</f>
        <v>-2500</v>
      </c>
    </row>
    <row r="266" spans="1:10">
      <c r="A266" s="1"/>
      <c r="B266" s="16">
        <v>249</v>
      </c>
      <c r="C266" s="14"/>
      <c r="D266" s="91"/>
      <c r="E266" s="65"/>
      <c r="F266" s="109"/>
      <c r="G266" s="192"/>
      <c r="H266" s="192"/>
      <c r="I266" s="110">
        <f>июл.25!I266+F266-E266</f>
        <v>-2500</v>
      </c>
    </row>
    <row r="267" spans="1:10">
      <c r="A267" s="1"/>
      <c r="B267" s="16">
        <v>250</v>
      </c>
      <c r="C267" s="14"/>
      <c r="D267" s="91"/>
      <c r="E267" s="65"/>
      <c r="F267" s="109"/>
      <c r="G267" s="192"/>
      <c r="H267" s="192"/>
      <c r="I267" s="110">
        <f>июл.25!I267+F267-E267</f>
        <v>-3750</v>
      </c>
      <c r="J267" s="172"/>
    </row>
    <row r="268" spans="1:10">
      <c r="A268" s="1"/>
      <c r="B268" s="16" t="s">
        <v>36</v>
      </c>
      <c r="C268" s="72"/>
      <c r="D268" s="173"/>
      <c r="E268" s="65"/>
      <c r="F268" s="109"/>
      <c r="G268" s="192"/>
      <c r="H268" s="192"/>
      <c r="I268" s="110">
        <f>июл.25!I268+F268-E268</f>
        <v>-3750</v>
      </c>
      <c r="J268" s="172"/>
    </row>
    <row r="269" spans="1:10">
      <c r="A269" s="1"/>
      <c r="B269" s="16">
        <v>251</v>
      </c>
      <c r="C269" s="72"/>
      <c r="D269" s="91"/>
      <c r="E269" s="65"/>
      <c r="F269" s="109"/>
      <c r="G269" s="192"/>
      <c r="H269" s="192"/>
      <c r="I269" s="110">
        <f>июл.25!I269+F269-E269</f>
        <v>-1250</v>
      </c>
    </row>
    <row r="270" spans="1:10">
      <c r="A270" s="15"/>
      <c r="B270" s="16">
        <v>252</v>
      </c>
      <c r="C270" s="14"/>
      <c r="D270" s="91"/>
      <c r="E270" s="65"/>
      <c r="F270" s="109"/>
      <c r="G270" s="192"/>
      <c r="H270" s="192"/>
      <c r="I270" s="110">
        <f>июл.25!I270+F270-E270</f>
        <v>-2500</v>
      </c>
    </row>
    <row r="271" spans="1:10">
      <c r="A271" s="1"/>
      <c r="B271" s="16">
        <v>253</v>
      </c>
      <c r="C271" s="14"/>
      <c r="D271" s="91"/>
      <c r="E271" s="65"/>
      <c r="F271" s="109"/>
      <c r="G271" s="192"/>
      <c r="H271" s="192"/>
      <c r="I271" s="110">
        <f>июл.25!I271+F271-E271</f>
        <v>-3750</v>
      </c>
    </row>
    <row r="272" spans="1:10">
      <c r="A272" s="1"/>
      <c r="B272" s="16">
        <v>254</v>
      </c>
      <c r="C272" s="14"/>
      <c r="D272" s="91"/>
      <c r="E272" s="65"/>
      <c r="F272" s="109"/>
      <c r="G272" s="192"/>
      <c r="H272" s="192"/>
      <c r="I272" s="110">
        <f>июл.25!I272+F272-E272</f>
        <v>-3750</v>
      </c>
    </row>
    <row r="273" spans="1:10">
      <c r="A273" s="1"/>
      <c r="B273" s="16">
        <v>255</v>
      </c>
      <c r="C273" s="14"/>
      <c r="D273" s="91"/>
      <c r="E273" s="65"/>
      <c r="F273" s="109"/>
      <c r="G273" s="192"/>
      <c r="H273" s="192"/>
      <c r="I273" s="110">
        <f>июл.25!I273+F273-E273</f>
        <v>-1250</v>
      </c>
    </row>
    <row r="274" spans="1:10">
      <c r="A274" s="1"/>
      <c r="B274" s="16">
        <v>256</v>
      </c>
      <c r="C274" s="14"/>
      <c r="D274" s="91"/>
      <c r="E274" s="65"/>
      <c r="F274" s="109"/>
      <c r="G274" s="192"/>
      <c r="H274" s="192"/>
      <c r="I274" s="110">
        <f>июл.25!I274+F274-E274</f>
        <v>-2500</v>
      </c>
      <c r="J274" s="164"/>
    </row>
    <row r="275" spans="1:10">
      <c r="A275" s="15"/>
      <c r="B275" s="16">
        <v>257</v>
      </c>
      <c r="C275" s="14"/>
      <c r="D275" s="91"/>
      <c r="E275" s="65"/>
      <c r="F275" s="109"/>
      <c r="G275" s="192"/>
      <c r="H275" s="192"/>
      <c r="I275" s="110">
        <f>июл.25!I275+F275-E275</f>
        <v>-2500</v>
      </c>
    </row>
    <row r="276" spans="1:10">
      <c r="A276" s="1"/>
      <c r="B276" s="16">
        <v>258</v>
      </c>
      <c r="C276" s="14"/>
      <c r="D276" s="91"/>
      <c r="E276" s="65"/>
      <c r="F276" s="109"/>
      <c r="G276" s="192"/>
      <c r="H276" s="192"/>
      <c r="I276" s="110">
        <f>июл.25!I276+F276-E276</f>
        <v>0</v>
      </c>
    </row>
    <row r="277" spans="1:10">
      <c r="A277" s="1"/>
      <c r="B277" s="16">
        <v>259</v>
      </c>
      <c r="C277" s="14"/>
      <c r="D277" s="91"/>
      <c r="E277" s="65"/>
      <c r="F277" s="109"/>
      <c r="G277" s="192"/>
      <c r="H277" s="192"/>
      <c r="I277" s="110">
        <f>июл.25!I277+F277-E277</f>
        <v>-3750</v>
      </c>
    </row>
    <row r="278" spans="1:10">
      <c r="A278" s="1"/>
      <c r="B278" s="16">
        <v>260</v>
      </c>
      <c r="C278" s="14"/>
      <c r="D278" s="91"/>
      <c r="E278" s="65"/>
      <c r="F278" s="109"/>
      <c r="G278" s="192"/>
      <c r="H278" s="192"/>
      <c r="I278" s="110">
        <f>июл.25!I278+F278-E278</f>
        <v>0</v>
      </c>
    </row>
    <row r="279" spans="1:10">
      <c r="A279" s="1"/>
      <c r="B279" s="16">
        <v>261</v>
      </c>
      <c r="C279" s="72"/>
      <c r="D279" s="91"/>
      <c r="E279" s="65"/>
      <c r="F279" s="109"/>
      <c r="G279" s="192"/>
      <c r="H279" s="192"/>
      <c r="I279" s="110">
        <f>июл.25!I279+F279-E279</f>
        <v>-3750</v>
      </c>
    </row>
    <row r="280" spans="1:10">
      <c r="A280" s="15"/>
      <c r="B280" s="16">
        <v>262</v>
      </c>
      <c r="C280" s="47"/>
      <c r="D280" s="91"/>
      <c r="E280" s="65"/>
      <c r="F280" s="109"/>
      <c r="G280" s="192"/>
      <c r="H280" s="192"/>
      <c r="I280" s="110">
        <f>июл.25!I280+F280-E280</f>
        <v>-1250</v>
      </c>
    </row>
    <row r="281" spans="1:10">
      <c r="A281" s="1"/>
      <c r="B281" s="16">
        <v>263</v>
      </c>
      <c r="C281" s="14"/>
      <c r="D281" s="91"/>
      <c r="E281" s="65"/>
      <c r="F281" s="109"/>
      <c r="G281" s="192"/>
      <c r="H281" s="192"/>
      <c r="I281" s="110">
        <f>июл.25!I281+F281-E281</f>
        <v>0</v>
      </c>
    </row>
    <row r="282" spans="1:10">
      <c r="A282" s="1"/>
      <c r="B282" s="16">
        <v>264</v>
      </c>
      <c r="C282" s="14"/>
      <c r="D282" s="91"/>
      <c r="E282" s="65"/>
      <c r="F282" s="109"/>
      <c r="G282" s="192"/>
      <c r="H282" s="192"/>
      <c r="I282" s="110">
        <f>июл.25!I282+F282-E282</f>
        <v>-2500</v>
      </c>
    </row>
    <row r="283" spans="1:10">
      <c r="A283" s="1"/>
      <c r="B283" s="16">
        <v>265</v>
      </c>
      <c r="C283" s="14"/>
      <c r="D283" s="91"/>
      <c r="E283" s="65"/>
      <c r="F283" s="109"/>
      <c r="G283" s="192"/>
      <c r="H283" s="192"/>
      <c r="I283" s="110">
        <f>июл.25!I283+F283-E283</f>
        <v>-3750</v>
      </c>
    </row>
    <row r="284" spans="1:10">
      <c r="A284" s="1"/>
      <c r="B284" s="16">
        <v>266</v>
      </c>
      <c r="C284" s="14"/>
      <c r="D284" s="91"/>
      <c r="E284" s="65"/>
      <c r="F284" s="109"/>
      <c r="G284" s="192"/>
      <c r="H284" s="192"/>
      <c r="I284" s="110">
        <f>июл.25!I284+F284-E284</f>
        <v>-3750</v>
      </c>
    </row>
    <row r="285" spans="1:10">
      <c r="A285" s="1"/>
      <c r="B285" s="16">
        <v>267</v>
      </c>
      <c r="C285" s="14"/>
      <c r="D285" s="91"/>
      <c r="E285" s="65"/>
      <c r="F285" s="109"/>
      <c r="G285" s="192"/>
      <c r="H285" s="192"/>
      <c r="I285" s="110">
        <f>июл.25!I285+F285-E285</f>
        <v>-3750</v>
      </c>
    </row>
    <row r="286" spans="1:10">
      <c r="A286" s="1"/>
      <c r="B286" s="16">
        <v>268</v>
      </c>
      <c r="C286" s="14"/>
      <c r="D286" s="91"/>
      <c r="E286" s="65"/>
      <c r="F286" s="109"/>
      <c r="G286" s="192"/>
      <c r="H286" s="192"/>
      <c r="I286" s="110">
        <f>июл.25!I286+F286-E286</f>
        <v>-3750</v>
      </c>
    </row>
    <row r="287" spans="1:10">
      <c r="A287" s="1"/>
      <c r="B287" s="16">
        <v>269</v>
      </c>
      <c r="C287" s="14"/>
      <c r="D287" s="91"/>
      <c r="E287" s="65"/>
      <c r="F287" s="109"/>
      <c r="G287" s="192"/>
      <c r="H287" s="192"/>
      <c r="I287" s="110">
        <f>июл.25!I287+F287-E287</f>
        <v>-1250</v>
      </c>
    </row>
    <row r="288" spans="1:10">
      <c r="A288" s="1"/>
      <c r="B288" s="16">
        <v>270</v>
      </c>
      <c r="C288" s="14"/>
      <c r="D288" s="91"/>
      <c r="E288" s="65"/>
      <c r="F288" s="109"/>
      <c r="G288" s="192"/>
      <c r="H288" s="192"/>
      <c r="I288" s="110">
        <f>июл.25!I288+F288-E288</f>
        <v>-1250</v>
      </c>
    </row>
    <row r="289" spans="1:9">
      <c r="A289" s="1"/>
      <c r="B289" s="16">
        <v>271</v>
      </c>
      <c r="C289" s="14"/>
      <c r="D289" s="91"/>
      <c r="E289" s="65"/>
      <c r="F289" s="109"/>
      <c r="G289" s="192"/>
      <c r="H289" s="192"/>
      <c r="I289" s="110">
        <f>июл.25!I289+F289-E289</f>
        <v>-1250</v>
      </c>
    </row>
    <row r="290" spans="1:9">
      <c r="A290" s="1"/>
      <c r="B290" s="16">
        <v>272</v>
      </c>
      <c r="C290" s="14"/>
      <c r="D290" s="169"/>
      <c r="E290" s="65"/>
      <c r="F290" s="109"/>
      <c r="G290" s="192"/>
      <c r="H290" s="192"/>
      <c r="I290" s="110">
        <f>июл.25!I290+F290-E290</f>
        <v>-3750</v>
      </c>
    </row>
    <row r="291" spans="1:9">
      <c r="A291" s="1"/>
      <c r="B291" s="16" t="s">
        <v>23</v>
      </c>
      <c r="C291" s="14"/>
      <c r="D291" s="91"/>
      <c r="E291" s="65"/>
      <c r="F291" s="109"/>
      <c r="G291" s="192"/>
      <c r="H291" s="192"/>
      <c r="I291" s="110">
        <f>июл.25!I291+F291-E291</f>
        <v>-2550</v>
      </c>
    </row>
    <row r="292" spans="1:9">
      <c r="A292" s="1"/>
      <c r="B292" s="16">
        <v>273</v>
      </c>
      <c r="C292" s="14"/>
      <c r="D292" s="91"/>
      <c r="E292" s="65"/>
      <c r="F292" s="109"/>
      <c r="G292" s="192"/>
      <c r="H292" s="192"/>
      <c r="I292" s="110">
        <f>июл.25!I292+F292-E292</f>
        <v>0</v>
      </c>
    </row>
    <row r="293" spans="1:9">
      <c r="A293" s="1"/>
      <c r="B293" s="16">
        <v>274</v>
      </c>
      <c r="C293" s="14"/>
      <c r="D293" s="91"/>
      <c r="E293" s="65"/>
      <c r="F293" s="109"/>
      <c r="G293" s="192"/>
      <c r="H293" s="192"/>
      <c r="I293" s="110">
        <f>июл.25!I293+F293-E293</f>
        <v>-1250</v>
      </c>
    </row>
    <row r="294" spans="1:9">
      <c r="A294" s="1"/>
      <c r="B294" s="16">
        <v>275</v>
      </c>
      <c r="C294" s="14"/>
      <c r="D294" s="91"/>
      <c r="E294" s="65"/>
      <c r="F294" s="109"/>
      <c r="G294" s="192"/>
      <c r="H294" s="192"/>
      <c r="I294" s="110">
        <f>июл.25!I294+F294-E294</f>
        <v>-3750</v>
      </c>
    </row>
    <row r="295" spans="1:9">
      <c r="A295" s="1"/>
      <c r="B295" s="16">
        <v>276</v>
      </c>
      <c r="C295" s="14"/>
      <c r="D295" s="91"/>
      <c r="E295" s="65"/>
      <c r="F295" s="109"/>
      <c r="G295" s="192"/>
      <c r="H295" s="192"/>
      <c r="I295" s="110">
        <f>июл.25!I295+F295-E295</f>
        <v>1250</v>
      </c>
    </row>
    <row r="296" spans="1:9">
      <c r="A296" s="1"/>
      <c r="B296" s="16">
        <v>277</v>
      </c>
      <c r="C296" s="14"/>
      <c r="D296" s="91"/>
      <c r="E296" s="65"/>
      <c r="F296" s="109"/>
      <c r="G296" s="192"/>
      <c r="H296" s="192"/>
      <c r="I296" s="110">
        <f>июл.25!I296+F296-E296</f>
        <v>-2500</v>
      </c>
    </row>
    <row r="297" spans="1:9">
      <c r="A297" s="15"/>
      <c r="B297" s="16">
        <v>278</v>
      </c>
      <c r="C297" s="72"/>
      <c r="D297" s="91"/>
      <c r="E297" s="65"/>
      <c r="F297" s="109"/>
      <c r="G297" s="192"/>
      <c r="H297" s="192"/>
      <c r="I297" s="110">
        <f>июл.25!I297+F297-E297</f>
        <v>-3750</v>
      </c>
    </row>
    <row r="298" spans="1:9">
      <c r="A298" s="15"/>
      <c r="B298" s="16">
        <v>279</v>
      </c>
      <c r="C298" s="14"/>
      <c r="D298" s="91"/>
      <c r="E298" s="65"/>
      <c r="F298" s="109"/>
      <c r="G298" s="192"/>
      <c r="H298" s="192"/>
      <c r="I298" s="110">
        <f>июл.25!I298+F298-E298</f>
        <v>-1250</v>
      </c>
    </row>
    <row r="299" spans="1:9">
      <c r="A299" s="1"/>
      <c r="B299" s="16">
        <v>280</v>
      </c>
      <c r="C299" s="14"/>
      <c r="D299" s="91"/>
      <c r="E299" s="65"/>
      <c r="F299" s="109"/>
      <c r="G299" s="192"/>
      <c r="H299" s="192"/>
      <c r="I299" s="110">
        <f>июл.25!I299+F299-E299</f>
        <v>-3750</v>
      </c>
    </row>
    <row r="300" spans="1:9">
      <c r="A300" s="1"/>
      <c r="B300" s="16">
        <v>281</v>
      </c>
      <c r="C300" s="72"/>
      <c r="D300" s="91"/>
      <c r="E300" s="65"/>
      <c r="F300" s="109"/>
      <c r="G300" s="192"/>
      <c r="H300" s="192"/>
      <c r="I300" s="110">
        <f>июл.25!I300+F300-E300</f>
        <v>-1250</v>
      </c>
    </row>
    <row r="301" spans="1:9">
      <c r="A301" s="15"/>
      <c r="B301" s="16">
        <v>282</v>
      </c>
      <c r="C301" s="14"/>
      <c r="D301" s="91"/>
      <c r="E301" s="65"/>
      <c r="F301" s="109"/>
      <c r="G301" s="192"/>
      <c r="H301" s="192"/>
      <c r="I301" s="110">
        <f>июл.25!I301+F301-E301</f>
        <v>2250</v>
      </c>
    </row>
    <row r="302" spans="1:9">
      <c r="A302" s="1"/>
      <c r="B302" s="16">
        <v>283</v>
      </c>
      <c r="C302" s="75"/>
      <c r="D302" s="91"/>
      <c r="E302" s="65"/>
      <c r="F302" s="109"/>
      <c r="G302" s="192"/>
      <c r="H302" s="192"/>
      <c r="I302" s="110">
        <f>июл.25!I302+F302-E302</f>
        <v>-2500</v>
      </c>
    </row>
    <row r="303" spans="1:9">
      <c r="A303" s="15"/>
      <c r="B303" s="16" t="s">
        <v>16</v>
      </c>
      <c r="C303" s="14"/>
      <c r="D303" s="91"/>
      <c r="E303" s="65"/>
      <c r="F303" s="109"/>
      <c r="G303" s="192"/>
      <c r="H303" s="192"/>
      <c r="I303" s="110">
        <f>июл.25!I303+F303-E303</f>
        <v>-2250</v>
      </c>
    </row>
    <row r="304" spans="1:9">
      <c r="A304" s="1"/>
      <c r="B304" s="16">
        <v>284</v>
      </c>
      <c r="C304" s="14"/>
      <c r="D304" s="91"/>
      <c r="E304" s="65"/>
      <c r="F304" s="109"/>
      <c r="G304" s="192"/>
      <c r="H304" s="192"/>
      <c r="I304" s="110">
        <f>июл.25!I304+F304-E304</f>
        <v>0</v>
      </c>
    </row>
    <row r="305" spans="1:10">
      <c r="A305" s="1"/>
      <c r="B305" s="16">
        <v>285</v>
      </c>
      <c r="C305" s="14"/>
      <c r="D305" s="91"/>
      <c r="E305" s="65"/>
      <c r="F305" s="109"/>
      <c r="G305" s="192"/>
      <c r="H305" s="192"/>
      <c r="I305" s="110">
        <f>июл.25!I305+F305-E305</f>
        <v>-3750</v>
      </c>
    </row>
    <row r="306" spans="1:10">
      <c r="A306" s="1"/>
      <c r="B306" s="16" t="s">
        <v>31</v>
      </c>
      <c r="C306" s="14"/>
      <c r="D306" s="168"/>
      <c r="E306" s="65"/>
      <c r="F306" s="109"/>
      <c r="G306" s="192"/>
      <c r="H306" s="192"/>
      <c r="I306" s="110">
        <f>июл.25!I306+F306-E306</f>
        <v>-3750</v>
      </c>
    </row>
    <row r="307" spans="1:10">
      <c r="A307" s="1"/>
      <c r="B307" s="16">
        <v>286</v>
      </c>
      <c r="C307" s="14"/>
      <c r="D307" s="91"/>
      <c r="E307" s="65"/>
      <c r="F307" s="109"/>
      <c r="G307" s="192"/>
      <c r="H307" s="192"/>
      <c r="I307" s="110">
        <f>июл.25!I307+F307-E307</f>
        <v>-3750</v>
      </c>
    </row>
    <row r="308" spans="1:10">
      <c r="A308" s="1"/>
      <c r="B308" s="16">
        <v>287</v>
      </c>
      <c r="C308" s="14"/>
      <c r="D308" s="91"/>
      <c r="E308" s="65"/>
      <c r="F308" s="109"/>
      <c r="G308" s="192"/>
      <c r="H308" s="192"/>
      <c r="I308" s="110">
        <f>июл.25!I308+F308-E308</f>
        <v>-3750</v>
      </c>
    </row>
    <row r="309" spans="1:10">
      <c r="A309" s="15"/>
      <c r="B309" s="16">
        <v>288</v>
      </c>
      <c r="C309" s="14"/>
      <c r="D309" s="91"/>
      <c r="E309" s="65"/>
      <c r="F309" s="109"/>
      <c r="G309" s="192"/>
      <c r="H309" s="192"/>
      <c r="I309" s="110">
        <f>июл.25!I309+F309-E309</f>
        <v>1250</v>
      </c>
    </row>
    <row r="310" spans="1:10">
      <c r="A310" s="1"/>
      <c r="B310" s="16">
        <v>289</v>
      </c>
      <c r="C310" s="14"/>
      <c r="D310" s="91"/>
      <c r="E310" s="65"/>
      <c r="F310" s="109"/>
      <c r="G310" s="192"/>
      <c r="H310" s="192"/>
      <c r="I310" s="110">
        <f>июл.25!I310+F310-E310</f>
        <v>-1250</v>
      </c>
    </row>
    <row r="311" spans="1:10">
      <c r="A311" s="1"/>
      <c r="B311" s="16">
        <v>290</v>
      </c>
      <c r="C311" s="14"/>
      <c r="D311" s="91"/>
      <c r="E311" s="65"/>
      <c r="F311" s="109"/>
      <c r="G311" s="192"/>
      <c r="H311" s="192"/>
      <c r="I311" s="110">
        <f>июл.25!I311+F311-E311</f>
        <v>0</v>
      </c>
    </row>
    <row r="312" spans="1:10">
      <c r="A312" s="1"/>
      <c r="B312" s="16">
        <v>291</v>
      </c>
      <c r="C312" s="14"/>
      <c r="D312" s="91"/>
      <c r="E312" s="65"/>
      <c r="F312" s="109"/>
      <c r="G312" s="192"/>
      <c r="H312" s="192"/>
      <c r="I312" s="110">
        <f>июл.25!I312+F312-E312</f>
        <v>-1250</v>
      </c>
      <c r="J312" s="164"/>
    </row>
    <row r="313" spans="1:10">
      <c r="A313" s="1"/>
      <c r="B313" s="16">
        <v>292</v>
      </c>
      <c r="C313" s="14"/>
      <c r="D313" s="91"/>
      <c r="E313" s="65"/>
      <c r="F313" s="109"/>
      <c r="G313" s="192"/>
      <c r="H313" s="192"/>
      <c r="I313" s="110">
        <f>июл.25!I313+F313-E313</f>
        <v>-3750</v>
      </c>
    </row>
    <row r="314" spans="1:10">
      <c r="A314" s="1"/>
      <c r="B314" s="16">
        <v>293</v>
      </c>
      <c r="C314" s="14"/>
      <c r="D314" s="91"/>
      <c r="E314" s="65"/>
      <c r="F314" s="109"/>
      <c r="G314" s="192"/>
      <c r="H314" s="192"/>
      <c r="I314" s="110">
        <f>июл.25!I314+F314-E314</f>
        <v>-3750</v>
      </c>
    </row>
    <row r="315" spans="1:10">
      <c r="A315" s="1"/>
      <c r="B315" s="16">
        <v>294</v>
      </c>
      <c r="C315" s="14"/>
      <c r="D315" s="91"/>
      <c r="E315" s="65"/>
      <c r="F315" s="109"/>
      <c r="G315" s="192"/>
      <c r="H315" s="192"/>
      <c r="I315" s="110">
        <f>июл.25!I315+F315-E315</f>
        <v>-3750</v>
      </c>
    </row>
    <row r="316" spans="1:10">
      <c r="A316" s="1"/>
      <c r="B316" s="16">
        <v>295</v>
      </c>
      <c r="C316" s="14"/>
      <c r="D316" s="91"/>
      <c r="E316" s="65"/>
      <c r="F316" s="109"/>
      <c r="G316" s="192"/>
      <c r="H316" s="192"/>
      <c r="I316" s="110">
        <f>июл.25!I316+F316-E316</f>
        <v>-3750</v>
      </c>
    </row>
    <row r="317" spans="1:10">
      <c r="A317" s="1"/>
      <c r="B317" s="16">
        <v>296</v>
      </c>
      <c r="C317" s="14"/>
      <c r="D317" s="91"/>
      <c r="E317" s="65"/>
      <c r="F317" s="109"/>
      <c r="G317" s="192"/>
      <c r="H317" s="192"/>
      <c r="I317" s="110">
        <f>июл.25!I317+F317-E317</f>
        <v>-3750</v>
      </c>
    </row>
    <row r="318" spans="1:10">
      <c r="A318" s="1"/>
      <c r="B318" s="16">
        <v>297</v>
      </c>
      <c r="C318" s="14"/>
      <c r="D318" s="91"/>
      <c r="E318" s="65"/>
      <c r="F318" s="109"/>
      <c r="G318" s="192"/>
      <c r="H318" s="192"/>
      <c r="I318" s="110">
        <f>июл.25!I318+F318-E318</f>
        <v>-3750</v>
      </c>
    </row>
    <row r="319" spans="1:10">
      <c r="A319" s="1"/>
      <c r="B319" s="16">
        <v>298</v>
      </c>
      <c r="C319" s="14"/>
      <c r="D319" s="91"/>
      <c r="E319" s="65"/>
      <c r="F319" s="109"/>
      <c r="G319" s="192"/>
      <c r="H319" s="192"/>
      <c r="I319" s="110">
        <f>июл.25!I319+F319-E319</f>
        <v>-3750</v>
      </c>
    </row>
    <row r="320" spans="1:10">
      <c r="A320" s="1"/>
      <c r="B320" s="16">
        <v>299</v>
      </c>
      <c r="C320" s="14"/>
      <c r="D320" s="91"/>
      <c r="E320" s="65"/>
      <c r="F320" s="109"/>
      <c r="G320" s="192"/>
      <c r="H320" s="192"/>
      <c r="I320" s="110">
        <f>июл.25!I320+F320-E320</f>
        <v>-3750</v>
      </c>
    </row>
    <row r="321" spans="1:9">
      <c r="A321" s="1"/>
      <c r="B321" s="16">
        <v>300</v>
      </c>
      <c r="C321" s="14"/>
      <c r="D321" s="91"/>
      <c r="E321" s="65"/>
      <c r="F321" s="109"/>
      <c r="G321" s="192"/>
      <c r="H321" s="192"/>
      <c r="I321" s="110">
        <f>июл.25!I321+F321-E321</f>
        <v>-3750</v>
      </c>
    </row>
    <row r="322" spans="1:9">
      <c r="A322" s="1"/>
      <c r="B322" s="16">
        <v>301</v>
      </c>
      <c r="C322" s="14"/>
      <c r="D322" s="91"/>
      <c r="E322" s="65"/>
      <c r="F322" s="109"/>
      <c r="G322" s="192"/>
      <c r="H322" s="192"/>
      <c r="I322" s="110">
        <f>июл.25!I322+F322-E322</f>
        <v>-3750</v>
      </c>
    </row>
    <row r="323" spans="1:9">
      <c r="A323" s="1"/>
      <c r="B323" s="16">
        <v>302</v>
      </c>
      <c r="C323" s="14"/>
      <c r="D323" s="91"/>
      <c r="E323" s="65"/>
      <c r="F323" s="109"/>
      <c r="G323" s="192"/>
      <c r="H323" s="192"/>
      <c r="I323" s="110">
        <f>июл.25!I323+F323-E323</f>
        <v>-3750</v>
      </c>
    </row>
    <row r="324" spans="1:9">
      <c r="A324" s="1"/>
      <c r="B324" s="16">
        <v>303</v>
      </c>
      <c r="C324" s="14"/>
      <c r="D324" s="91"/>
      <c r="E324" s="65"/>
      <c r="F324" s="109"/>
      <c r="G324" s="192"/>
      <c r="H324" s="192"/>
      <c r="I324" s="110">
        <f>июл.25!I324+F324-E324</f>
        <v>5000</v>
      </c>
    </row>
    <row r="325" spans="1:9">
      <c r="A325" s="1"/>
      <c r="B325" s="16">
        <v>304</v>
      </c>
      <c r="C325" s="14"/>
      <c r="D325" s="91"/>
      <c r="E325" s="65"/>
      <c r="F325" s="109"/>
      <c r="G325" s="192"/>
      <c r="H325" s="192"/>
      <c r="I325" s="110">
        <f>июл.25!I325+F325-E325</f>
        <v>0</v>
      </c>
    </row>
    <row r="326" spans="1:9">
      <c r="A326" s="8"/>
      <c r="B326" s="16">
        <v>305</v>
      </c>
      <c r="C326" s="14"/>
      <c r="D326" s="91"/>
      <c r="E326" s="65"/>
      <c r="F326" s="109"/>
      <c r="G326" s="192"/>
      <c r="H326" s="192"/>
      <c r="I326" s="110">
        <f>июл.25!I326+F326-E326</f>
        <v>-1250</v>
      </c>
    </row>
    <row r="327" spans="1:9">
      <c r="A327" s="86"/>
      <c r="B327" s="16">
        <v>306</v>
      </c>
      <c r="C327" s="70"/>
      <c r="D327" s="91"/>
      <c r="E327" s="65"/>
      <c r="F327" s="109"/>
      <c r="G327" s="192"/>
      <c r="H327" s="192"/>
      <c r="I327" s="110">
        <f>июл.25!I327+F327-E327</f>
        <v>0</v>
      </c>
    </row>
    <row r="328" spans="1:9">
      <c r="A328" s="86"/>
      <c r="B328" s="16">
        <v>307</v>
      </c>
      <c r="C328" s="47"/>
      <c r="D328" s="91"/>
      <c r="E328" s="65"/>
      <c r="F328" s="109"/>
      <c r="G328" s="192"/>
      <c r="H328" s="192"/>
      <c r="I328" s="110">
        <f>июл.25!I328+F328-E328</f>
        <v>-1250</v>
      </c>
    </row>
    <row r="329" spans="1:9">
      <c r="A329" s="86"/>
      <c r="B329" s="16">
        <v>308</v>
      </c>
      <c r="C329" s="47"/>
      <c r="D329" s="91"/>
      <c r="E329" s="65"/>
      <c r="F329" s="109"/>
      <c r="G329" s="192"/>
      <c r="H329" s="192"/>
      <c r="I329" s="110">
        <f>июл.25!I329+F329-E329</f>
        <v>-3750</v>
      </c>
    </row>
    <row r="330" spans="1:9">
      <c r="A330" s="86"/>
      <c r="B330" s="16">
        <v>309</v>
      </c>
      <c r="C330" s="47"/>
      <c r="D330" s="91"/>
      <c r="E330" s="65"/>
      <c r="F330" s="109"/>
      <c r="G330" s="192"/>
      <c r="H330" s="192"/>
      <c r="I330" s="110">
        <f>июл.25!I330+F330-E330</f>
        <v>-1250</v>
      </c>
    </row>
    <row r="331" spans="1:9">
      <c r="A331" s="86"/>
      <c r="B331" s="16">
        <v>310</v>
      </c>
      <c r="C331" s="47"/>
      <c r="D331" s="91"/>
      <c r="E331" s="65"/>
      <c r="F331" s="109"/>
      <c r="G331" s="192"/>
      <c r="H331" s="192"/>
      <c r="I331" s="110">
        <f>июл.25!I331+F331-E331</f>
        <v>1250</v>
      </c>
    </row>
    <row r="332" spans="1:9">
      <c r="A332" s="86"/>
      <c r="B332" s="16">
        <v>311</v>
      </c>
      <c r="C332" s="47"/>
      <c r="D332" s="91"/>
      <c r="E332" s="65"/>
      <c r="F332" s="109"/>
      <c r="G332" s="192"/>
      <c r="H332" s="192"/>
      <c r="I332" s="110">
        <f>июл.25!I332+F332-E332</f>
        <v>-2500</v>
      </c>
    </row>
    <row r="333" spans="1:9">
      <c r="A333" s="86"/>
      <c r="B333" s="16">
        <v>312</v>
      </c>
      <c r="C333" s="47"/>
      <c r="D333" s="91"/>
      <c r="E333" s="65"/>
      <c r="F333" s="109"/>
      <c r="G333" s="192"/>
      <c r="H333" s="192"/>
      <c r="I333" s="110">
        <f>июл.25!I333+F333-E333</f>
        <v>1250</v>
      </c>
    </row>
    <row r="334" spans="1:9">
      <c r="A334" s="86"/>
      <c r="B334" s="16">
        <v>313</v>
      </c>
      <c r="C334" s="47"/>
      <c r="D334" s="91"/>
      <c r="E334" s="65"/>
      <c r="F334" s="109"/>
      <c r="G334" s="192"/>
      <c r="H334" s="192"/>
      <c r="I334" s="110">
        <f>июл.25!I334+F334-E334</f>
        <v>0</v>
      </c>
    </row>
    <row r="335" spans="1:9">
      <c r="A335" s="86"/>
      <c r="B335" s="16">
        <v>314</v>
      </c>
      <c r="C335" s="47"/>
      <c r="D335" s="91"/>
      <c r="E335" s="65"/>
      <c r="F335" s="109"/>
      <c r="G335" s="192"/>
      <c r="H335" s="192"/>
      <c r="I335" s="110">
        <f>июл.25!I335+F335-E335</f>
        <v>4250</v>
      </c>
    </row>
    <row r="336" spans="1:9">
      <c r="A336" s="86"/>
      <c r="B336" s="16">
        <v>315</v>
      </c>
      <c r="C336" s="47"/>
      <c r="D336" s="91"/>
      <c r="E336" s="65"/>
      <c r="F336" s="109"/>
      <c r="G336" s="192"/>
      <c r="H336" s="192"/>
      <c r="I336" s="110">
        <f>июл.25!I336+F336-E336</f>
        <v>0</v>
      </c>
    </row>
    <row r="337" spans="1:9">
      <c r="A337" s="86"/>
      <c r="B337" s="16">
        <v>316</v>
      </c>
      <c r="C337" s="14"/>
      <c r="D337" s="91"/>
      <c r="E337" s="65"/>
      <c r="F337" s="109"/>
      <c r="G337" s="192"/>
      <c r="H337" s="192"/>
      <c r="I337" s="110">
        <f>июл.25!I337+F337-E337</f>
        <v>-1250</v>
      </c>
    </row>
    <row r="338" spans="1:9">
      <c r="E338" s="118">
        <f>SUM(E4:E337)</f>
        <v>0</v>
      </c>
      <c r="F338" s="151">
        <f>SUM(F4:F337)</f>
        <v>0</v>
      </c>
      <c r="G338" s="28"/>
    </row>
  </sheetData>
  <mergeCells count="1">
    <mergeCell ref="C1:I2"/>
  </mergeCells>
  <conditionalFormatting sqref="I1:I337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СВОД_25</vt:lpstr>
      <vt:lpstr>янв.25</vt:lpstr>
      <vt:lpstr>фев.25</vt:lpstr>
      <vt:lpstr>мар.25</vt:lpstr>
      <vt:lpstr>апр.25</vt:lpstr>
      <vt:lpstr>май.25</vt:lpstr>
      <vt:lpstr>июн.25</vt:lpstr>
      <vt:lpstr>июл.25</vt:lpstr>
      <vt:lpstr>авг.25</vt:lpstr>
      <vt:lpstr>сен.25</vt:lpstr>
      <vt:lpstr>окт.25</vt:lpstr>
      <vt:lpstr>ноя.25</vt:lpstr>
      <vt:lpstr>дек.25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2025-03-10T16:39:36Z</dcterms:modified>
</cp:coreProperties>
</file>